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23"/>
  <workbookPr defaultThemeVersion="123820"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rmanzueta_poderjudicial_gob_do/Documents/03 BOLETINES/BOLETIN 2021/Enero Sep 2021/"/>
    </mc:Choice>
  </mc:AlternateContent>
  <xr:revisionPtr revIDLastSave="116" documentId="11_DA54169E6470ABE462AC31B87796D3E12B2366D7" xr6:coauthVersionLast="47" xr6:coauthVersionMax="47" xr10:uidLastSave="{6B71640A-DBDB-484C-8B47-83F43C2E577C}"/>
  <bookViews>
    <workbookView xWindow="-120" yWindow="-120" windowWidth="25440" windowHeight="15390" tabRatio="400" xr2:uid="{00000000-000D-0000-FFFF-FFFF00000000}"/>
  </bookViews>
  <sheets>
    <sheet name="Tribunal" sheetId="1" r:id="rId1"/>
  </sheets>
  <definedNames>
    <definedName name="_xlnm.Print_Area" localSheetId="0">Tribunal!$A$1:$T$67</definedName>
  </definedNames>
  <calcPr calcId="191028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1" i="1" l="1"/>
  <c r="K60" i="1"/>
  <c r="K59" i="1"/>
  <c r="K58" i="1"/>
  <c r="K57" i="1"/>
  <c r="K56" i="1"/>
  <c r="K55" i="1"/>
  <c r="K54" i="1"/>
  <c r="K53" i="1"/>
  <c r="K52" i="1"/>
  <c r="K51" i="1"/>
  <c r="K50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T36" i="1" l="1"/>
  <c r="T37" i="1"/>
  <c r="T38" i="1"/>
  <c r="T39" i="1"/>
  <c r="T40" i="1"/>
  <c r="T41" i="1"/>
  <c r="T42" i="1"/>
  <c r="T43" i="1"/>
  <c r="T44" i="1"/>
  <c r="T45" i="1"/>
  <c r="T46" i="1"/>
  <c r="T47" i="1"/>
  <c r="T50" i="1"/>
  <c r="T51" i="1"/>
  <c r="T52" i="1"/>
  <c r="T53" i="1"/>
  <c r="T54" i="1"/>
  <c r="T55" i="1"/>
  <c r="T56" i="1"/>
  <c r="T57" i="1"/>
  <c r="T58" i="1"/>
  <c r="T59" i="1"/>
  <c r="T60" i="1"/>
  <c r="T61" i="1"/>
  <c r="T32" i="1"/>
  <c r="T33" i="1"/>
  <c r="T34" i="1"/>
  <c r="T35" i="1"/>
  <c r="T27" i="1"/>
  <c r="T28" i="1"/>
  <c r="T29" i="1"/>
  <c r="T30" i="1"/>
  <c r="T31" i="1"/>
  <c r="T17" i="1"/>
  <c r="T18" i="1"/>
  <c r="T19" i="1"/>
  <c r="T20" i="1"/>
  <c r="T21" i="1"/>
  <c r="T22" i="1"/>
  <c r="T23" i="1"/>
  <c r="T24" i="1"/>
  <c r="T25" i="1"/>
  <c r="T26" i="1"/>
  <c r="T16" i="1"/>
  <c r="S62" i="1"/>
  <c r="R62" i="1"/>
  <c r="Q62" i="1"/>
  <c r="P62" i="1"/>
  <c r="N62" i="1"/>
  <c r="M62" i="1"/>
  <c r="L62" i="1"/>
  <c r="F62" i="1"/>
  <c r="G62" i="1"/>
  <c r="H62" i="1"/>
  <c r="I62" i="1"/>
  <c r="E62" i="1"/>
  <c r="D62" i="1"/>
  <c r="C62" i="1"/>
  <c r="T62" i="1" l="1"/>
  <c r="K62" i="1"/>
  <c r="O62" i="1"/>
  <c r="J62" i="1"/>
  <c r="M11" i="1" l="1"/>
  <c r="N11" i="1"/>
  <c r="O11" i="1"/>
  <c r="P11" i="1"/>
  <c r="Q11" i="1"/>
  <c r="R11" i="1"/>
  <c r="S11" i="1"/>
  <c r="H11" i="1"/>
  <c r="D11" i="1" l="1"/>
  <c r="E11" i="1"/>
  <c r="F11" i="1"/>
  <c r="G11" i="1"/>
  <c r="I11" i="1"/>
  <c r="J11" i="1"/>
  <c r="L11" i="1"/>
  <c r="C11" i="1"/>
</calcChain>
</file>

<file path=xl/sharedStrings.xml><?xml version="1.0" encoding="utf-8"?>
<sst xmlns="http://schemas.openxmlformats.org/spreadsheetml/2006/main" count="122" uniqueCount="82">
  <si>
    <t>JURISDICCIÓN PENAL: PRIMERA INSTANCIA</t>
  </si>
  <si>
    <t>ENTRADA Y SALIDA DE LOS ASUNTOS CONTENCIOSOS EN TRIBUNALES COLEGIADOS DE CÁMARA PENAL</t>
  </si>
  <si>
    <t>Enero-Septiembre 2021</t>
  </si>
  <si>
    <t>ACCIÓN PÚBLICA</t>
  </si>
  <si>
    <t>ACCIÓN PÚBLICA A INSTANCIA PRIVADA</t>
  </si>
  <si>
    <t>ACCIÓN PRIVADA</t>
  </si>
  <si>
    <t>HÁBEAS CORPUS</t>
  </si>
  <si>
    <t>RECURSO DE AMPARO</t>
  </si>
  <si>
    <t>DESGLOSE DE EXPEDIENTE</t>
  </si>
  <si>
    <t>REVISIÓN DE MEDIDA DE COERCIÓN</t>
  </si>
  <si>
    <t>SUMA OTROS ENTRADA</t>
  </si>
  <si>
    <t>ACCIÓN PÚBLICA2</t>
  </si>
  <si>
    <t>ACCIÓN PÚBLICA A INSTANCIA PRIVADA2</t>
  </si>
  <si>
    <t>ACCIÓN PRIVADA2</t>
  </si>
  <si>
    <t>HÁBEAS CORPUS2</t>
  </si>
  <si>
    <t>RECURSO DE AMPARO2</t>
  </si>
  <si>
    <t>DESGLOSE DE EXPEDIENTE2</t>
  </si>
  <si>
    <t>REVISIÓN DE MEDIDA DE COERCIÓN2</t>
  </si>
  <si>
    <t>SUMA OTRO SALIDA</t>
  </si>
  <si>
    <t>DISTRIBUCIÓN SEGÚN TRIBUNAL</t>
  </si>
  <si>
    <t>DISTRITO JUDICIAL</t>
  </si>
  <si>
    <t>TRIBUNAL</t>
  </si>
  <si>
    <t>ENTRADAS</t>
  </si>
  <si>
    <t>TOTAL</t>
  </si>
  <si>
    <t>SALIDAS*</t>
  </si>
  <si>
    <t>Casos Originales</t>
  </si>
  <si>
    <t>Garantías Constitucionales</t>
  </si>
  <si>
    <t>Reabiertos, Desglosados, Nuevo Juicio</t>
  </si>
  <si>
    <t>Revisión de Medida de Coerción</t>
  </si>
  <si>
    <t>Otros Asuntos Contenciosos</t>
  </si>
  <si>
    <t>Acción Pública</t>
  </si>
  <si>
    <t>Pública a Instancia Privada</t>
  </si>
  <si>
    <t>Acción Privada</t>
  </si>
  <si>
    <t>Hábeas Corpus</t>
  </si>
  <si>
    <t>Amparo</t>
  </si>
  <si>
    <t>Distrito Nacional</t>
  </si>
  <si>
    <t>1er. Colegiado</t>
  </si>
  <si>
    <t>2do.      "</t>
  </si>
  <si>
    <t>3er.       "</t>
  </si>
  <si>
    <t>4to.       "</t>
  </si>
  <si>
    <t>Santo Domingo</t>
  </si>
  <si>
    <t>2do.       "</t>
  </si>
  <si>
    <t>Monte Plata</t>
  </si>
  <si>
    <t>Santiago</t>
  </si>
  <si>
    <t>Valverde</t>
  </si>
  <si>
    <t>Puerto Plata</t>
  </si>
  <si>
    <t>La Vega</t>
  </si>
  <si>
    <t>Monseñor Nouel</t>
  </si>
  <si>
    <t>Espaillat</t>
  </si>
  <si>
    <t>Sánchez Ramírez</t>
  </si>
  <si>
    <t>Constanza</t>
  </si>
  <si>
    <t>Duarte</t>
  </si>
  <si>
    <t>Hermanas Mirabal</t>
  </si>
  <si>
    <t>María Trinidad Sánchez</t>
  </si>
  <si>
    <t>Samaná</t>
  </si>
  <si>
    <t>San Cristóbal</t>
  </si>
  <si>
    <t>Azua</t>
  </si>
  <si>
    <t>Peravia</t>
  </si>
  <si>
    <t>San José de Ocoa</t>
  </si>
  <si>
    <t>Villa Altagracia</t>
  </si>
  <si>
    <t>San Pedro de Macorís</t>
  </si>
  <si>
    <t>La Romana</t>
  </si>
  <si>
    <t>La Altagracia</t>
  </si>
  <si>
    <t>n/d</t>
  </si>
  <si>
    <t>-</t>
  </si>
  <si>
    <t>El Seibo</t>
  </si>
  <si>
    <t>Hato Mayor</t>
  </si>
  <si>
    <t>Barahona</t>
  </si>
  <si>
    <t>Independencia</t>
  </si>
  <si>
    <t>Bahoruco</t>
  </si>
  <si>
    <t>Pedernales</t>
  </si>
  <si>
    <t>Montecristi</t>
  </si>
  <si>
    <t>Santiago Rodríguez</t>
  </si>
  <si>
    <t>Dajabón</t>
  </si>
  <si>
    <t>San Juan de la Maguana</t>
  </si>
  <si>
    <t>Elías Piña</t>
  </si>
  <si>
    <t>Las Matas de Farfán</t>
  </si>
  <si>
    <t>San Juan</t>
  </si>
  <si>
    <t>*Sin considerar la fecha de entrada.</t>
  </si>
  <si>
    <t>(1) Cifras estimadas.</t>
  </si>
  <si>
    <t>n/d no disponible</t>
  </si>
  <si>
    <t>Nota: Cifras preliminares sujetas a verificación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</si>
</sst>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color theme="1"/>
      <name val="Tahoma"/>
      <family val="2"/>
    </font>
    <font>
      <b/>
      <sz val="12"/>
      <color theme="1"/>
      <name val="Arial"/>
      <family val="2"/>
    </font>
    <font>
      <sz val="8"/>
      <color theme="1"/>
      <name val="Tahoma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11"/>
      <name val="Bookman Old Style"/>
      <family val="1"/>
    </font>
    <font>
      <sz val="10"/>
      <name val="Bookman Old Style"/>
      <family val="1"/>
    </font>
    <font>
      <sz val="11"/>
      <name val="Bookman Old Style"/>
      <family val="1"/>
    </font>
    <font>
      <sz val="8"/>
      <color theme="0"/>
      <name val="Tahoma"/>
      <family val="2"/>
    </font>
    <font>
      <sz val="10"/>
      <name val="Arial"/>
      <family val="2"/>
    </font>
    <font>
      <b/>
      <sz val="8"/>
      <color theme="1"/>
      <name val="Tahoma"/>
      <family val="2"/>
    </font>
    <font>
      <sz val="10"/>
      <color theme="0"/>
      <name val="Tahoma"/>
      <family val="2"/>
    </font>
    <font>
      <sz val="8"/>
      <color rgb="FFFFFFFF"/>
      <name val="Tahoma"/>
      <family val="2"/>
    </font>
    <font>
      <sz val="8"/>
      <color rgb="FFFFFF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F497D"/>
      </patternFill>
    </fill>
    <fill>
      <patternFill patternType="solid">
        <fgColor rgb="FFBFD2E2"/>
      </patternFill>
    </fill>
    <fill>
      <patternFill patternType="solid">
        <fgColor theme="3"/>
        <bgColor indexed="64"/>
      </patternFill>
    </fill>
    <fill>
      <patternFill patternType="solid">
        <fgColor rgb="FFDFDFDF"/>
      </patternFill>
    </fill>
    <fill>
      <patternFill patternType="solid">
        <fgColor rgb="FF7030A0"/>
        <bgColor indexed="64"/>
      </patternFill>
    </fill>
  </fills>
  <borders count="15">
    <border>
      <left/>
      <right/>
      <top/>
      <bottom/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/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 style="medium">
        <color rgb="FF93B1CD"/>
      </left>
      <right/>
      <top style="medium">
        <color rgb="FF93B1CD"/>
      </top>
      <bottom/>
      <diagonal/>
    </border>
    <border>
      <left/>
      <right style="medium">
        <color rgb="FF93B1CD"/>
      </right>
      <top style="medium">
        <color rgb="FF93B1CD"/>
      </top>
      <bottom/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93B1CD"/>
      </left>
      <right/>
      <top/>
      <bottom/>
      <diagonal/>
    </border>
    <border>
      <left/>
      <right style="medium">
        <color rgb="FFA2C4E0"/>
      </right>
      <top style="medium">
        <color rgb="FFA2C4E0"/>
      </top>
      <bottom style="medium">
        <color rgb="FFA2C4E0"/>
      </bottom>
      <diagonal/>
    </border>
  </borders>
  <cellStyleXfs count="6">
    <xf numFmtId="0" fontId="0" fillId="0" borderId="0"/>
    <xf numFmtId="0" fontId="4" fillId="0" borderId="0"/>
    <xf numFmtId="0" fontId="9" fillId="0" borderId="0"/>
    <xf numFmtId="0" fontId="3" fillId="0" borderId="0"/>
    <xf numFmtId="0" fontId="9" fillId="0" borderId="0"/>
    <xf numFmtId="9" fontId="9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top"/>
    </xf>
    <xf numFmtId="0" fontId="2" fillId="0" borderId="0" xfId="0" applyFont="1"/>
    <xf numFmtId="0" fontId="7" fillId="0" borderId="0" xfId="1" applyFont="1" applyAlignment="1">
      <alignment vertical="center"/>
    </xf>
    <xf numFmtId="3" fontId="10" fillId="5" borderId="1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top" wrapText="1"/>
    </xf>
    <xf numFmtId="0" fontId="5" fillId="0" borderId="0" xfId="1" applyFont="1"/>
    <xf numFmtId="0" fontId="5" fillId="0" borderId="0" xfId="1" applyFont="1" applyAlignment="1">
      <alignment vertical="center"/>
    </xf>
    <xf numFmtId="0" fontId="11" fillId="6" borderId="0" xfId="0" applyFont="1" applyFill="1" applyAlignment="1">
      <alignment horizontal="center"/>
    </xf>
    <xf numFmtId="0" fontId="2" fillId="3" borderId="2" xfId="4" applyFont="1" applyFill="1" applyBorder="1" applyAlignment="1">
      <alignment vertical="center"/>
    </xf>
    <xf numFmtId="3" fontId="13" fillId="2" borderId="9" xfId="0" applyNumberFormat="1" applyFont="1" applyFill="1" applyBorder="1" applyAlignment="1">
      <alignment horizontal="center" vertical="center"/>
    </xf>
    <xf numFmtId="0" fontId="2" fillId="3" borderId="7" xfId="4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2" fillId="3" borderId="2" xfId="4" applyFont="1" applyFill="1" applyBorder="1" applyAlignment="1">
      <alignment vertical="center" wrapText="1"/>
    </xf>
    <xf numFmtId="3" fontId="10" fillId="5" borderId="14" xfId="0" applyNumberFormat="1" applyFont="1" applyFill="1" applyBorder="1" applyAlignment="1">
      <alignment horizontal="center" vertical="center"/>
    </xf>
    <xf numFmtId="3" fontId="13" fillId="2" borderId="13" xfId="0" applyNumberFormat="1" applyFont="1" applyFill="1" applyBorder="1" applyAlignment="1">
      <alignment horizontal="center" vertical="center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4" fontId="2" fillId="0" borderId="0" xfId="0" applyNumberFormat="1" applyFont="1" applyAlignment="1" applyProtection="1">
      <alignment horizontal="left"/>
      <protection locked="0"/>
    </xf>
    <xf numFmtId="3" fontId="2" fillId="0" borderId="3" xfId="0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2" fillId="3" borderId="13" xfId="4" applyFont="1" applyFill="1" applyBorder="1" applyAlignment="1">
      <alignment horizontal="center" vertical="center"/>
    </xf>
    <xf numFmtId="0" fontId="2" fillId="3" borderId="7" xfId="4" applyFont="1" applyFill="1" applyBorder="1" applyAlignment="1">
      <alignment horizontal="left" vertical="center"/>
    </xf>
    <xf numFmtId="0" fontId="2" fillId="3" borderId="1" xfId="4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center" vertical="center" wrapText="1"/>
    </xf>
    <xf numFmtId="0" fontId="2" fillId="3" borderId="7" xfId="4" applyFont="1" applyFill="1" applyBorder="1" applyAlignment="1">
      <alignment vertical="center"/>
    </xf>
    <xf numFmtId="0" fontId="2" fillId="3" borderId="1" xfId="4" applyFont="1" applyFill="1" applyBorder="1" applyAlignment="1">
      <alignment vertical="center"/>
    </xf>
    <xf numFmtId="0" fontId="2" fillId="3" borderId="7" xfId="4" applyFont="1" applyFill="1" applyBorder="1" applyAlignment="1">
      <alignment horizontal="left" vertical="center"/>
    </xf>
    <xf numFmtId="0" fontId="2" fillId="3" borderId="1" xfId="4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2" fillId="3" borderId="4" xfId="4" applyFont="1" applyFill="1" applyBorder="1" applyAlignment="1">
      <alignment horizontal="left" vertical="center" wrapText="1"/>
    </xf>
    <xf numFmtId="0" fontId="2" fillId="3" borderId="5" xfId="4" applyFont="1" applyFill="1" applyBorder="1" applyAlignment="1">
      <alignment horizontal="left" vertical="center" wrapText="1"/>
    </xf>
    <xf numFmtId="0" fontId="8" fillId="4" borderId="11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2" fillId="3" borderId="7" xfId="4" applyFont="1" applyFill="1" applyBorder="1" applyAlignment="1">
      <alignment vertical="center"/>
    </xf>
    <xf numFmtId="0" fontId="2" fillId="3" borderId="1" xfId="4" applyFont="1" applyFill="1" applyBorder="1" applyAlignment="1">
      <alignment vertical="center"/>
    </xf>
    <xf numFmtId="0" fontId="8" fillId="4" borderId="9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2" fillId="3" borderId="9" xfId="4" applyFont="1" applyFill="1" applyBorder="1" applyAlignment="1">
      <alignment horizontal="left" vertical="center"/>
    </xf>
    <xf numFmtId="0" fontId="2" fillId="3" borderId="13" xfId="4" applyFont="1" applyFill="1" applyBorder="1" applyAlignment="1">
      <alignment horizontal="left" vertical="center"/>
    </xf>
    <xf numFmtId="0" fontId="2" fillId="3" borderId="6" xfId="4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2" fillId="3" borderId="8" xfId="4" applyFont="1" applyFill="1" applyBorder="1" applyAlignment="1">
      <alignment horizontal="left" vertical="center"/>
    </xf>
    <xf numFmtId="3" fontId="2" fillId="0" borderId="3" xfId="0" applyNumberFormat="1" applyFont="1" applyBorder="1" applyAlignment="1" applyProtection="1">
      <alignment horizontal="left" vertical="center"/>
      <protection locked="0"/>
    </xf>
  </cellXfs>
  <cellStyles count="6">
    <cellStyle name="Normal" xfId="0" builtinId="0"/>
    <cellStyle name="Normal 14" xfId="3" xr:uid="{00000000-0005-0000-0000-000001000000}"/>
    <cellStyle name="Normal 2" xfId="1" xr:uid="{00000000-0005-0000-0000-000002000000}"/>
    <cellStyle name="Normal 2 2" xfId="4" xr:uid="{00000000-0005-0000-0000-000003000000}"/>
    <cellStyle name="Normal 3" xfId="2" xr:uid="{00000000-0005-0000-0000-000004000000}"/>
    <cellStyle name="Porcentual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190983</xdr:colOff>
      <xdr:row>3</xdr:row>
      <xdr:rowOff>152489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58058" cy="6382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9"/>
  <sheetViews>
    <sheetView tabSelected="1" topLeftCell="A39" workbookViewId="0">
      <selection activeCell="A56" sqref="A56"/>
    </sheetView>
  </sheetViews>
  <sheetFormatPr defaultColWidth="11.42578125" defaultRowHeight="12.95" customHeight="1"/>
  <cols>
    <col min="1" max="1" width="12.140625" customWidth="1"/>
    <col min="2" max="2" width="12.7109375" customWidth="1"/>
    <col min="3" max="3" width="8.85546875" style="1" customWidth="1"/>
    <col min="4" max="4" width="8" style="1" customWidth="1"/>
    <col min="5" max="5" width="7.28515625" style="1" customWidth="1"/>
    <col min="6" max="6" width="10.85546875" style="1" customWidth="1"/>
    <col min="7" max="7" width="9.85546875" style="1" customWidth="1"/>
    <col min="8" max="8" width="10.7109375" style="1" customWidth="1"/>
    <col min="9" max="9" width="9.28515625" style="1" customWidth="1"/>
    <col min="10" max="10" width="10.42578125" style="1" customWidth="1"/>
    <col min="11" max="11" width="9.7109375" style="1" customWidth="1"/>
    <col min="12" max="12" width="9" style="1" customWidth="1"/>
    <col min="13" max="13" width="7.42578125" style="1" customWidth="1"/>
    <col min="14" max="14" width="6.7109375" style="1" customWidth="1"/>
    <col min="15" max="15" width="10.140625" style="1" customWidth="1"/>
    <col min="16" max="16" width="9.85546875" style="1" customWidth="1"/>
    <col min="17" max="17" width="10.7109375" style="1" customWidth="1"/>
    <col min="18" max="18" width="10" style="1" customWidth="1"/>
    <col min="19" max="19" width="10.140625" style="1" customWidth="1"/>
    <col min="20" max="20" width="10.28515625" style="1" customWidth="1"/>
  </cols>
  <sheetData>
    <row r="1" spans="1:20" ht="12.9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1:20" ht="12.95" customHeight="1"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</row>
    <row r="3" spans="1:20" ht="12.95" customHeight="1"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</row>
    <row r="4" spans="1:20" ht="12.95" customHeight="1"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</row>
    <row r="5" spans="1:20" ht="7.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</row>
    <row r="6" spans="1:20" ht="15">
      <c r="A6" s="7" t="s">
        <v>0</v>
      </c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</row>
    <row r="7" spans="1:20" ht="15">
      <c r="A7" s="8" t="s">
        <v>1</v>
      </c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</row>
    <row r="8" spans="1:20" ht="15">
      <c r="A8" s="19" t="s">
        <v>2</v>
      </c>
      <c r="B8" s="23"/>
      <c r="C8" s="23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</row>
    <row r="9" spans="1:20" ht="7.5" customHeight="1">
      <c r="A9" s="2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</row>
    <row r="10" spans="1:20" ht="74.25" hidden="1" thickBot="1">
      <c r="A10" s="2"/>
      <c r="C10" s="6" t="s">
        <v>3</v>
      </c>
      <c r="D10" s="6" t="s">
        <v>4</v>
      </c>
      <c r="E10" s="6" t="s">
        <v>5</v>
      </c>
      <c r="F10" s="6" t="s">
        <v>6</v>
      </c>
      <c r="G10" s="6" t="s">
        <v>7</v>
      </c>
      <c r="H10" s="6" t="s">
        <v>8</v>
      </c>
      <c r="I10" s="6" t="s">
        <v>9</v>
      </c>
      <c r="J10" s="13" t="s">
        <v>10</v>
      </c>
      <c r="K10"/>
      <c r="L10" s="6" t="s">
        <v>11</v>
      </c>
      <c r="M10" s="6" t="s">
        <v>12</v>
      </c>
      <c r="N10" s="6" t="s">
        <v>13</v>
      </c>
      <c r="O10" s="6" t="s">
        <v>14</v>
      </c>
      <c r="P10" s="6" t="s">
        <v>15</v>
      </c>
      <c r="Q10" s="6" t="s">
        <v>16</v>
      </c>
      <c r="R10" s="6" t="s">
        <v>17</v>
      </c>
      <c r="S10" s="13" t="s">
        <v>18</v>
      </c>
      <c r="T10"/>
    </row>
    <row r="11" spans="1:20" ht="16.5" hidden="1" customHeight="1">
      <c r="C11" s="9" t="e">
        <f>HLOOKUP(C10,#REF!,2,FALSE)</f>
        <v>#REF!</v>
      </c>
      <c r="D11" s="9" t="e">
        <f>HLOOKUP(D10,#REF!,2,FALSE)</f>
        <v>#REF!</v>
      </c>
      <c r="E11" s="9" t="e">
        <f>HLOOKUP(E10,#REF!,2,FALSE)</f>
        <v>#REF!</v>
      </c>
      <c r="F11" s="9" t="e">
        <f>HLOOKUP(F10,#REF!,2,FALSE)</f>
        <v>#REF!</v>
      </c>
      <c r="G11" s="9" t="e">
        <f>HLOOKUP(G10,#REF!,2,FALSE)</f>
        <v>#REF!</v>
      </c>
      <c r="H11" s="9" t="e">
        <f>HLOOKUP(H10,#REF!,2,FALSE)</f>
        <v>#REF!</v>
      </c>
      <c r="I11" s="9" t="e">
        <f>HLOOKUP(I10,#REF!,2,FALSE)</f>
        <v>#REF!</v>
      </c>
      <c r="J11" s="9" t="e">
        <f>HLOOKUP(J10,#REF!,2,FALSE)</f>
        <v>#REF!</v>
      </c>
      <c r="K11"/>
      <c r="L11" s="9" t="e">
        <f>HLOOKUP(L10,#REF!,2,FALSE)</f>
        <v>#REF!</v>
      </c>
      <c r="M11" s="9" t="e">
        <f>HLOOKUP(M10,#REF!,2,FALSE)</f>
        <v>#REF!</v>
      </c>
      <c r="N11" s="9" t="e">
        <f>HLOOKUP(N10,#REF!,2,FALSE)</f>
        <v>#REF!</v>
      </c>
      <c r="O11" s="9" t="e">
        <f>HLOOKUP(O10,#REF!,2,FALSE)</f>
        <v>#REF!</v>
      </c>
      <c r="P11" s="9" t="e">
        <f>HLOOKUP(P10,#REF!,2,FALSE)</f>
        <v>#REF!</v>
      </c>
      <c r="Q11" s="9" t="e">
        <f>HLOOKUP(Q10,#REF!,2,FALSE)</f>
        <v>#REF!</v>
      </c>
      <c r="R11" s="9" t="e">
        <f>HLOOKUP(R10,#REF!,2,FALSE)</f>
        <v>#REF!</v>
      </c>
      <c r="S11" s="9" t="e">
        <f>HLOOKUP(S10,#REF!,2,FALSE)</f>
        <v>#REF!</v>
      </c>
      <c r="T11"/>
    </row>
    <row r="12" spans="1:20" ht="15.75" thickBot="1">
      <c r="A12" s="4" t="s">
        <v>19</v>
      </c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</row>
    <row r="13" spans="1:20" ht="13.5" thickBot="1">
      <c r="A13" s="39" t="s">
        <v>20</v>
      </c>
      <c r="B13" s="39" t="s">
        <v>21</v>
      </c>
      <c r="C13" s="34" t="s">
        <v>22</v>
      </c>
      <c r="D13" s="38"/>
      <c r="E13" s="38"/>
      <c r="F13" s="38"/>
      <c r="G13" s="38"/>
      <c r="H13" s="38"/>
      <c r="I13" s="38"/>
      <c r="J13" s="35"/>
      <c r="K13" s="32" t="s">
        <v>23</v>
      </c>
      <c r="L13" s="34" t="s">
        <v>24</v>
      </c>
      <c r="M13" s="38"/>
      <c r="N13" s="38"/>
      <c r="O13" s="38"/>
      <c r="P13" s="38"/>
      <c r="Q13" s="38"/>
      <c r="R13" s="38"/>
      <c r="S13" s="35"/>
      <c r="T13" s="44" t="s">
        <v>23</v>
      </c>
    </row>
    <row r="14" spans="1:20" ht="13.5" customHeight="1" thickBot="1">
      <c r="A14" s="40"/>
      <c r="B14" s="40"/>
      <c r="C14" s="34" t="s">
        <v>25</v>
      </c>
      <c r="D14" s="38"/>
      <c r="E14" s="38"/>
      <c r="F14" s="34" t="s">
        <v>26</v>
      </c>
      <c r="G14" s="35"/>
      <c r="H14" s="32" t="s">
        <v>27</v>
      </c>
      <c r="I14" s="32" t="s">
        <v>28</v>
      </c>
      <c r="J14" s="32" t="s">
        <v>29</v>
      </c>
      <c r="K14" s="52"/>
      <c r="L14" s="34" t="s">
        <v>25</v>
      </c>
      <c r="M14" s="38"/>
      <c r="N14" s="38"/>
      <c r="O14" s="34" t="s">
        <v>26</v>
      </c>
      <c r="P14" s="35"/>
      <c r="Q14" s="32" t="s">
        <v>27</v>
      </c>
      <c r="R14" s="32" t="s">
        <v>28</v>
      </c>
      <c r="S14" s="32" t="s">
        <v>29</v>
      </c>
      <c r="T14" s="45"/>
    </row>
    <row r="15" spans="1:20" ht="32.25" thickBot="1">
      <c r="A15" s="41"/>
      <c r="B15" s="41"/>
      <c r="C15" s="27" t="s">
        <v>30</v>
      </c>
      <c r="D15" s="27" t="s">
        <v>31</v>
      </c>
      <c r="E15" s="27" t="s">
        <v>32</v>
      </c>
      <c r="F15" s="27" t="s">
        <v>33</v>
      </c>
      <c r="G15" s="27" t="s">
        <v>34</v>
      </c>
      <c r="H15" s="33"/>
      <c r="I15" s="33"/>
      <c r="J15" s="33"/>
      <c r="K15" s="33"/>
      <c r="L15" s="27" t="s">
        <v>30</v>
      </c>
      <c r="M15" s="27" t="s">
        <v>31</v>
      </c>
      <c r="N15" s="27" t="s">
        <v>32</v>
      </c>
      <c r="O15" s="27" t="s">
        <v>33</v>
      </c>
      <c r="P15" s="27" t="s">
        <v>34</v>
      </c>
      <c r="Q15" s="33"/>
      <c r="R15" s="33"/>
      <c r="S15" s="33"/>
      <c r="T15" s="46"/>
    </row>
    <row r="16" spans="1:20" s="3" customFormat="1" ht="11.25" thickBot="1">
      <c r="A16" s="36" t="s">
        <v>35</v>
      </c>
      <c r="B16" s="10" t="s">
        <v>36</v>
      </c>
      <c r="C16" s="22">
        <v>2</v>
      </c>
      <c r="D16" s="22">
        <v>0</v>
      </c>
      <c r="E16" s="22">
        <v>0</v>
      </c>
      <c r="F16" s="22">
        <v>0</v>
      </c>
      <c r="G16" s="22">
        <v>0</v>
      </c>
      <c r="H16" s="22">
        <v>1</v>
      </c>
      <c r="I16" s="22">
        <v>0</v>
      </c>
      <c r="J16" s="22">
        <v>0</v>
      </c>
      <c r="K16" s="5">
        <f>SUM(C16:J16)</f>
        <v>3</v>
      </c>
      <c r="L16" s="22">
        <v>5</v>
      </c>
      <c r="M16" s="22">
        <v>1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15">
        <f>SUM(L16:S16)</f>
        <v>6</v>
      </c>
    </row>
    <row r="17" spans="1:20" s="3" customFormat="1" ht="11.25" thickBot="1">
      <c r="A17" s="51"/>
      <c r="B17" s="10" t="s">
        <v>37</v>
      </c>
      <c r="C17" s="22">
        <v>242</v>
      </c>
      <c r="D17" s="22">
        <v>9</v>
      </c>
      <c r="E17" s="22">
        <v>0</v>
      </c>
      <c r="F17" s="22">
        <v>0</v>
      </c>
      <c r="G17" s="22">
        <v>0</v>
      </c>
      <c r="H17" s="22">
        <v>0</v>
      </c>
      <c r="I17" s="22">
        <v>2</v>
      </c>
      <c r="J17" s="22">
        <v>0</v>
      </c>
      <c r="K17" s="5">
        <f t="shared" ref="K17:K61" si="0">SUM(C17:J17)</f>
        <v>253</v>
      </c>
      <c r="L17" s="22">
        <v>215</v>
      </c>
      <c r="M17" s="22">
        <v>5</v>
      </c>
      <c r="N17" s="22">
        <v>0</v>
      </c>
      <c r="O17" s="22">
        <v>0</v>
      </c>
      <c r="P17" s="22">
        <v>0</v>
      </c>
      <c r="Q17" s="22">
        <v>0</v>
      </c>
      <c r="R17" s="22">
        <v>3</v>
      </c>
      <c r="S17" s="22">
        <v>0</v>
      </c>
      <c r="T17" s="15">
        <f t="shared" ref="T17:T61" si="1">SUM(L17:S17)</f>
        <v>223</v>
      </c>
    </row>
    <row r="18" spans="1:20" s="3" customFormat="1" ht="11.25" thickBot="1">
      <c r="A18" s="51"/>
      <c r="B18" s="10" t="s">
        <v>38</v>
      </c>
      <c r="C18" s="22">
        <v>274</v>
      </c>
      <c r="D18" s="22">
        <v>9</v>
      </c>
      <c r="E18" s="22">
        <v>4</v>
      </c>
      <c r="F18" s="22">
        <v>0</v>
      </c>
      <c r="G18" s="22">
        <v>0</v>
      </c>
      <c r="H18" s="22">
        <v>0</v>
      </c>
      <c r="I18" s="22">
        <v>2</v>
      </c>
      <c r="J18" s="22">
        <v>0</v>
      </c>
      <c r="K18" s="5">
        <f t="shared" si="0"/>
        <v>289</v>
      </c>
      <c r="L18" s="22">
        <v>208</v>
      </c>
      <c r="M18" s="22">
        <v>10</v>
      </c>
      <c r="N18" s="22">
        <v>4</v>
      </c>
      <c r="O18" s="22">
        <v>1</v>
      </c>
      <c r="P18" s="22">
        <v>0</v>
      </c>
      <c r="Q18" s="22">
        <v>0</v>
      </c>
      <c r="R18" s="22">
        <v>2</v>
      </c>
      <c r="S18" s="22">
        <v>0</v>
      </c>
      <c r="T18" s="15">
        <f t="shared" si="1"/>
        <v>225</v>
      </c>
    </row>
    <row r="19" spans="1:20" s="3" customFormat="1" ht="11.25" thickBot="1">
      <c r="A19" s="37"/>
      <c r="B19" s="10" t="s">
        <v>39</v>
      </c>
      <c r="C19" s="22">
        <v>235</v>
      </c>
      <c r="D19" s="22">
        <v>18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5">
        <f t="shared" si="0"/>
        <v>253</v>
      </c>
      <c r="L19" s="22">
        <v>200</v>
      </c>
      <c r="M19" s="22">
        <v>17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15">
        <f t="shared" si="1"/>
        <v>217</v>
      </c>
    </row>
    <row r="20" spans="1:20" s="3" customFormat="1" ht="11.25" thickBot="1">
      <c r="A20" s="49" t="s">
        <v>40</v>
      </c>
      <c r="B20" s="10" t="s">
        <v>36</v>
      </c>
      <c r="C20" s="22">
        <v>237</v>
      </c>
      <c r="D20" s="22">
        <v>1</v>
      </c>
      <c r="E20" s="22">
        <v>1</v>
      </c>
      <c r="F20" s="22">
        <v>0</v>
      </c>
      <c r="G20" s="22">
        <v>0</v>
      </c>
      <c r="H20" s="22">
        <v>0</v>
      </c>
      <c r="I20" s="22">
        <v>9</v>
      </c>
      <c r="J20" s="22">
        <v>0</v>
      </c>
      <c r="K20" s="5">
        <f t="shared" si="0"/>
        <v>248</v>
      </c>
      <c r="L20" s="22">
        <v>204</v>
      </c>
      <c r="M20" s="22">
        <v>2</v>
      </c>
      <c r="N20" s="22">
        <v>2</v>
      </c>
      <c r="O20" s="22">
        <v>0</v>
      </c>
      <c r="P20" s="22">
        <v>0</v>
      </c>
      <c r="Q20" s="22">
        <v>0</v>
      </c>
      <c r="R20" s="22">
        <v>10</v>
      </c>
      <c r="S20" s="22">
        <v>0</v>
      </c>
      <c r="T20" s="15">
        <f t="shared" si="1"/>
        <v>218</v>
      </c>
    </row>
    <row r="21" spans="1:20" s="3" customFormat="1" ht="11.25" thickBot="1">
      <c r="A21" s="50"/>
      <c r="B21" s="10" t="s">
        <v>41</v>
      </c>
      <c r="C21" s="22">
        <v>193</v>
      </c>
      <c r="D21" s="22">
        <v>5</v>
      </c>
      <c r="E21" s="22">
        <v>0</v>
      </c>
      <c r="F21" s="22">
        <v>0</v>
      </c>
      <c r="G21" s="22">
        <v>0</v>
      </c>
      <c r="H21" s="22">
        <v>0</v>
      </c>
      <c r="I21" s="22">
        <v>27</v>
      </c>
      <c r="J21" s="22">
        <v>0</v>
      </c>
      <c r="K21" s="5">
        <f t="shared" si="0"/>
        <v>225</v>
      </c>
      <c r="L21" s="22">
        <v>192</v>
      </c>
      <c r="M21" s="22">
        <v>5</v>
      </c>
      <c r="N21" s="22">
        <v>0</v>
      </c>
      <c r="O21" s="22">
        <v>0</v>
      </c>
      <c r="P21" s="22">
        <v>0</v>
      </c>
      <c r="Q21" s="22">
        <v>0</v>
      </c>
      <c r="R21" s="22">
        <v>1</v>
      </c>
      <c r="S21" s="22">
        <v>0</v>
      </c>
      <c r="T21" s="15">
        <f t="shared" si="1"/>
        <v>198</v>
      </c>
    </row>
    <row r="22" spans="1:20" s="3" customFormat="1" ht="11.25" thickBot="1">
      <c r="A22" s="50"/>
      <c r="B22" s="10" t="s">
        <v>38</v>
      </c>
      <c r="C22" s="22">
        <v>287</v>
      </c>
      <c r="D22" s="22">
        <v>2</v>
      </c>
      <c r="E22" s="22">
        <v>0</v>
      </c>
      <c r="F22" s="22">
        <v>0</v>
      </c>
      <c r="G22" s="22">
        <v>0</v>
      </c>
      <c r="H22" s="22">
        <v>0</v>
      </c>
      <c r="I22" s="22">
        <v>82</v>
      </c>
      <c r="J22" s="22">
        <v>0</v>
      </c>
      <c r="K22" s="5">
        <f t="shared" si="0"/>
        <v>371</v>
      </c>
      <c r="L22" s="22">
        <v>266</v>
      </c>
      <c r="M22" s="22">
        <v>2</v>
      </c>
      <c r="N22" s="22">
        <v>0</v>
      </c>
      <c r="O22" s="22">
        <v>0</v>
      </c>
      <c r="P22" s="22">
        <v>0</v>
      </c>
      <c r="Q22" s="22">
        <v>0</v>
      </c>
      <c r="R22" s="22">
        <v>25</v>
      </c>
      <c r="S22" s="22">
        <v>0</v>
      </c>
      <c r="T22" s="15">
        <f t="shared" si="1"/>
        <v>293</v>
      </c>
    </row>
    <row r="23" spans="1:20" s="3" customFormat="1" ht="11.25" thickBot="1">
      <c r="A23" s="24"/>
      <c r="B23" s="10" t="s">
        <v>39</v>
      </c>
      <c r="C23" s="22">
        <v>185</v>
      </c>
      <c r="D23" s="22">
        <v>9</v>
      </c>
      <c r="E23" s="22">
        <v>0</v>
      </c>
      <c r="F23" s="22">
        <v>0</v>
      </c>
      <c r="G23" s="22">
        <v>0</v>
      </c>
      <c r="H23" s="22">
        <v>0</v>
      </c>
      <c r="I23" s="22">
        <v>1</v>
      </c>
      <c r="J23" s="22">
        <v>0</v>
      </c>
      <c r="K23" s="5">
        <f t="shared" si="0"/>
        <v>195</v>
      </c>
      <c r="L23" s="22">
        <v>240</v>
      </c>
      <c r="M23" s="22">
        <v>7</v>
      </c>
      <c r="N23" s="22">
        <v>0</v>
      </c>
      <c r="O23" s="22">
        <v>0</v>
      </c>
      <c r="P23" s="22">
        <v>0</v>
      </c>
      <c r="Q23" s="22">
        <v>0</v>
      </c>
      <c r="R23" s="22">
        <v>1</v>
      </c>
      <c r="S23" s="22">
        <v>0</v>
      </c>
      <c r="T23" s="15">
        <f t="shared" si="1"/>
        <v>248</v>
      </c>
    </row>
    <row r="24" spans="1:20" s="3" customFormat="1" ht="11.25" thickBot="1">
      <c r="A24" s="30" t="s">
        <v>42</v>
      </c>
      <c r="B24" s="31"/>
      <c r="C24" s="22">
        <v>138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13</v>
      </c>
      <c r="J24" s="22">
        <v>0</v>
      </c>
      <c r="K24" s="5">
        <f t="shared" si="0"/>
        <v>151</v>
      </c>
      <c r="L24" s="22">
        <v>19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6</v>
      </c>
      <c r="S24" s="22">
        <v>0</v>
      </c>
      <c r="T24" s="15">
        <f t="shared" si="1"/>
        <v>25</v>
      </c>
    </row>
    <row r="25" spans="1:20" s="3" customFormat="1" ht="11.25" thickBot="1">
      <c r="A25" s="49" t="s">
        <v>43</v>
      </c>
      <c r="B25" s="10" t="s">
        <v>36</v>
      </c>
      <c r="C25" s="22">
        <v>87</v>
      </c>
      <c r="D25" s="22">
        <v>2</v>
      </c>
      <c r="E25" s="22">
        <v>0</v>
      </c>
      <c r="F25" s="22">
        <v>0</v>
      </c>
      <c r="G25" s="22">
        <v>0</v>
      </c>
      <c r="H25" s="22">
        <v>0</v>
      </c>
      <c r="I25" s="22">
        <v>21</v>
      </c>
      <c r="J25" s="22">
        <v>0</v>
      </c>
      <c r="K25" s="5">
        <f t="shared" si="0"/>
        <v>110</v>
      </c>
      <c r="L25" s="22">
        <v>21</v>
      </c>
      <c r="M25" s="22">
        <v>1</v>
      </c>
      <c r="N25" s="22">
        <v>0</v>
      </c>
      <c r="O25" s="22">
        <v>0</v>
      </c>
      <c r="P25" s="22">
        <v>0</v>
      </c>
      <c r="Q25" s="22">
        <v>0</v>
      </c>
      <c r="R25" s="22">
        <v>17</v>
      </c>
      <c r="S25" s="22">
        <v>0</v>
      </c>
      <c r="T25" s="15">
        <f t="shared" si="1"/>
        <v>39</v>
      </c>
    </row>
    <row r="26" spans="1:20" s="3" customFormat="1" ht="11.25" thickBot="1">
      <c r="A26" s="50"/>
      <c r="B26" s="10" t="s">
        <v>41</v>
      </c>
      <c r="C26" s="22">
        <v>96</v>
      </c>
      <c r="D26" s="22">
        <v>1</v>
      </c>
      <c r="E26" s="22">
        <v>0</v>
      </c>
      <c r="F26" s="22">
        <v>0</v>
      </c>
      <c r="G26" s="22">
        <v>0</v>
      </c>
      <c r="H26" s="22">
        <v>0</v>
      </c>
      <c r="I26" s="22">
        <v>20</v>
      </c>
      <c r="J26" s="22">
        <v>0</v>
      </c>
      <c r="K26" s="5">
        <f t="shared" si="0"/>
        <v>117</v>
      </c>
      <c r="L26" s="22">
        <v>9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20</v>
      </c>
      <c r="S26" s="22">
        <v>0</v>
      </c>
      <c r="T26" s="15">
        <f t="shared" si="1"/>
        <v>29</v>
      </c>
    </row>
    <row r="27" spans="1:20" s="3" customFormat="1" ht="11.25" thickBot="1">
      <c r="A27" s="50"/>
      <c r="B27" s="10" t="s">
        <v>38</v>
      </c>
      <c r="C27" s="22">
        <v>91</v>
      </c>
      <c r="D27" s="22">
        <v>2</v>
      </c>
      <c r="E27" s="22">
        <v>0</v>
      </c>
      <c r="F27" s="22">
        <v>0</v>
      </c>
      <c r="G27" s="22">
        <v>0</v>
      </c>
      <c r="H27" s="22">
        <v>1</v>
      </c>
      <c r="I27" s="22">
        <v>32</v>
      </c>
      <c r="J27" s="22">
        <v>0</v>
      </c>
      <c r="K27" s="5">
        <f t="shared" si="0"/>
        <v>126</v>
      </c>
      <c r="L27" s="22">
        <v>29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31</v>
      </c>
      <c r="S27" s="22">
        <v>0</v>
      </c>
      <c r="T27" s="15">
        <f t="shared" si="1"/>
        <v>60</v>
      </c>
    </row>
    <row r="28" spans="1:20" s="3" customFormat="1" ht="11.25" thickBot="1">
      <c r="A28" s="53"/>
      <c r="B28" s="10" t="s">
        <v>39</v>
      </c>
      <c r="C28" s="22">
        <v>94</v>
      </c>
      <c r="D28" s="22">
        <v>4</v>
      </c>
      <c r="E28" s="22">
        <v>0</v>
      </c>
      <c r="F28" s="22">
        <v>0</v>
      </c>
      <c r="G28" s="22">
        <v>0</v>
      </c>
      <c r="H28" s="22">
        <v>0</v>
      </c>
      <c r="I28" s="22">
        <v>19</v>
      </c>
      <c r="J28" s="22">
        <v>0</v>
      </c>
      <c r="K28" s="5">
        <f t="shared" si="0"/>
        <v>117</v>
      </c>
      <c r="L28" s="22">
        <v>22</v>
      </c>
      <c r="M28" s="22">
        <v>1</v>
      </c>
      <c r="N28" s="22">
        <v>0</v>
      </c>
      <c r="O28" s="22">
        <v>0</v>
      </c>
      <c r="P28" s="22">
        <v>0</v>
      </c>
      <c r="Q28" s="22">
        <v>0</v>
      </c>
      <c r="R28" s="22">
        <v>19</v>
      </c>
      <c r="S28" s="22">
        <v>0</v>
      </c>
      <c r="T28" s="15">
        <f t="shared" si="1"/>
        <v>42</v>
      </c>
    </row>
    <row r="29" spans="1:20" s="3" customFormat="1" ht="11.25" thickBot="1">
      <c r="A29" s="30" t="s">
        <v>44</v>
      </c>
      <c r="B29" s="31"/>
      <c r="C29" s="22">
        <v>94</v>
      </c>
      <c r="D29" s="22">
        <v>1</v>
      </c>
      <c r="E29" s="22">
        <v>0</v>
      </c>
      <c r="F29" s="22">
        <v>0</v>
      </c>
      <c r="G29" s="22">
        <v>0</v>
      </c>
      <c r="H29" s="22">
        <v>2</v>
      </c>
      <c r="I29" s="22">
        <v>57</v>
      </c>
      <c r="J29" s="22">
        <v>0</v>
      </c>
      <c r="K29" s="5">
        <f t="shared" si="0"/>
        <v>154</v>
      </c>
      <c r="L29" s="22">
        <v>89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44</v>
      </c>
      <c r="S29" s="22">
        <v>0</v>
      </c>
      <c r="T29" s="15">
        <f t="shared" si="1"/>
        <v>133</v>
      </c>
    </row>
    <row r="30" spans="1:20" s="3" customFormat="1" ht="11.25" thickBot="1">
      <c r="A30" s="30" t="s">
        <v>45</v>
      </c>
      <c r="B30" s="31"/>
      <c r="C30" s="22">
        <v>138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51</v>
      </c>
      <c r="J30" s="22">
        <v>0</v>
      </c>
      <c r="K30" s="5">
        <f t="shared" si="0"/>
        <v>189</v>
      </c>
      <c r="L30" s="22">
        <v>101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51</v>
      </c>
      <c r="S30" s="22">
        <v>0</v>
      </c>
      <c r="T30" s="15">
        <f t="shared" si="1"/>
        <v>152</v>
      </c>
    </row>
    <row r="31" spans="1:20" s="3" customFormat="1" ht="11.25" thickBot="1">
      <c r="A31" s="36" t="s">
        <v>46</v>
      </c>
      <c r="B31" s="10" t="s">
        <v>36</v>
      </c>
      <c r="C31" s="22">
        <v>71</v>
      </c>
      <c r="D31" s="22">
        <v>2</v>
      </c>
      <c r="E31" s="22">
        <v>0</v>
      </c>
      <c r="F31" s="22">
        <v>0</v>
      </c>
      <c r="G31" s="22">
        <v>0</v>
      </c>
      <c r="H31" s="22">
        <v>1</v>
      </c>
      <c r="I31" s="22">
        <v>73</v>
      </c>
      <c r="J31" s="22">
        <v>0</v>
      </c>
      <c r="K31" s="5">
        <f t="shared" si="0"/>
        <v>147</v>
      </c>
      <c r="L31" s="22">
        <v>119</v>
      </c>
      <c r="M31" s="22">
        <v>2</v>
      </c>
      <c r="N31" s="22">
        <v>0</v>
      </c>
      <c r="O31" s="22">
        <v>0</v>
      </c>
      <c r="P31" s="22">
        <v>0</v>
      </c>
      <c r="Q31" s="22">
        <v>0</v>
      </c>
      <c r="R31" s="22">
        <v>70</v>
      </c>
      <c r="S31" s="22">
        <v>0</v>
      </c>
      <c r="T31" s="15">
        <f t="shared" si="1"/>
        <v>191</v>
      </c>
    </row>
    <row r="32" spans="1:20" s="3" customFormat="1" ht="11.25" thickBot="1">
      <c r="A32" s="37"/>
      <c r="B32" s="10" t="s">
        <v>37</v>
      </c>
      <c r="C32" s="22">
        <v>53</v>
      </c>
      <c r="D32" s="22">
        <v>0</v>
      </c>
      <c r="E32" s="22">
        <v>0</v>
      </c>
      <c r="F32" s="22">
        <v>0</v>
      </c>
      <c r="G32" s="22">
        <v>0</v>
      </c>
      <c r="H32" s="22">
        <v>1</v>
      </c>
      <c r="I32" s="22">
        <v>49</v>
      </c>
      <c r="J32" s="22">
        <v>0</v>
      </c>
      <c r="K32" s="5">
        <f t="shared" si="0"/>
        <v>103</v>
      </c>
      <c r="L32" s="22">
        <v>137</v>
      </c>
      <c r="M32" s="22">
        <v>0</v>
      </c>
      <c r="N32" s="22">
        <v>0</v>
      </c>
      <c r="O32" s="22">
        <v>0</v>
      </c>
      <c r="P32" s="22">
        <v>0</v>
      </c>
      <c r="Q32" s="22">
        <v>1</v>
      </c>
      <c r="R32" s="22">
        <v>70</v>
      </c>
      <c r="S32" s="22">
        <v>0</v>
      </c>
      <c r="T32" s="15">
        <f t="shared" si="1"/>
        <v>208</v>
      </c>
    </row>
    <row r="33" spans="1:20" s="3" customFormat="1" ht="11.25" thickBot="1">
      <c r="A33" s="30" t="s">
        <v>47</v>
      </c>
      <c r="B33" s="31"/>
      <c r="C33" s="22">
        <v>77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51</v>
      </c>
      <c r="J33" s="22">
        <v>0</v>
      </c>
      <c r="K33" s="5">
        <f t="shared" si="0"/>
        <v>128</v>
      </c>
      <c r="L33" s="22">
        <v>34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52</v>
      </c>
      <c r="S33" s="22">
        <v>0</v>
      </c>
      <c r="T33" s="15">
        <f t="shared" si="1"/>
        <v>86</v>
      </c>
    </row>
    <row r="34" spans="1:20" s="3" customFormat="1" ht="11.25" thickBot="1">
      <c r="A34" s="30" t="s">
        <v>48</v>
      </c>
      <c r="B34" s="31"/>
      <c r="C34" s="22">
        <v>86</v>
      </c>
      <c r="D34" s="22">
        <v>8</v>
      </c>
      <c r="E34" s="22">
        <v>0</v>
      </c>
      <c r="F34" s="22">
        <v>0</v>
      </c>
      <c r="G34" s="22">
        <v>0</v>
      </c>
      <c r="H34" s="22">
        <v>0</v>
      </c>
      <c r="I34" s="22">
        <v>89</v>
      </c>
      <c r="J34" s="22">
        <v>0</v>
      </c>
      <c r="K34" s="5">
        <f t="shared" si="0"/>
        <v>183</v>
      </c>
      <c r="L34" s="22">
        <v>75</v>
      </c>
      <c r="M34" s="22">
        <v>6</v>
      </c>
      <c r="N34" s="22">
        <v>0</v>
      </c>
      <c r="O34" s="22">
        <v>0</v>
      </c>
      <c r="P34" s="22">
        <v>0</v>
      </c>
      <c r="Q34" s="22">
        <v>0</v>
      </c>
      <c r="R34" s="22">
        <v>99</v>
      </c>
      <c r="S34" s="22">
        <v>0</v>
      </c>
      <c r="T34" s="15">
        <f t="shared" si="1"/>
        <v>180</v>
      </c>
    </row>
    <row r="35" spans="1:20" s="3" customFormat="1" ht="11.25" thickBot="1">
      <c r="A35" s="30" t="s">
        <v>49</v>
      </c>
      <c r="B35" s="31"/>
      <c r="C35" s="22">
        <v>147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30</v>
      </c>
      <c r="J35" s="22">
        <v>0</v>
      </c>
      <c r="K35" s="5">
        <f t="shared" si="0"/>
        <v>177</v>
      </c>
      <c r="L35" s="22">
        <v>108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36</v>
      </c>
      <c r="S35" s="22">
        <v>0</v>
      </c>
      <c r="T35" s="15">
        <f t="shared" si="1"/>
        <v>144</v>
      </c>
    </row>
    <row r="36" spans="1:20" s="3" customFormat="1" ht="11.25" thickBot="1">
      <c r="A36" s="28" t="s">
        <v>50</v>
      </c>
      <c r="B36" s="14" t="s">
        <v>47</v>
      </c>
      <c r="C36" s="22">
        <v>60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4</v>
      </c>
      <c r="J36" s="22">
        <v>0</v>
      </c>
      <c r="K36" s="5">
        <f t="shared" si="0"/>
        <v>64</v>
      </c>
      <c r="L36" s="22">
        <v>54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15">
        <f t="shared" si="1"/>
        <v>54</v>
      </c>
    </row>
    <row r="37" spans="1:20" s="3" customFormat="1" ht="13.5" customHeight="1" thickBot="1">
      <c r="A37" s="36" t="s">
        <v>51</v>
      </c>
      <c r="B37" s="10" t="s">
        <v>36</v>
      </c>
      <c r="C37" s="22">
        <v>92</v>
      </c>
      <c r="D37" s="22">
        <v>1</v>
      </c>
      <c r="E37" s="22">
        <v>0</v>
      </c>
      <c r="F37" s="22">
        <v>0</v>
      </c>
      <c r="G37" s="22">
        <v>0</v>
      </c>
      <c r="H37" s="22">
        <v>0</v>
      </c>
      <c r="I37" s="22">
        <v>71</v>
      </c>
      <c r="J37" s="22">
        <v>0</v>
      </c>
      <c r="K37" s="5">
        <f t="shared" si="0"/>
        <v>164</v>
      </c>
      <c r="L37" s="22">
        <v>72</v>
      </c>
      <c r="M37" s="22">
        <v>1</v>
      </c>
      <c r="N37" s="22">
        <v>0</v>
      </c>
      <c r="O37" s="22">
        <v>0</v>
      </c>
      <c r="P37" s="22">
        <v>0</v>
      </c>
      <c r="Q37" s="22">
        <v>0</v>
      </c>
      <c r="R37" s="22">
        <v>67</v>
      </c>
      <c r="S37" s="22">
        <v>0</v>
      </c>
      <c r="T37" s="15">
        <f t="shared" si="1"/>
        <v>140</v>
      </c>
    </row>
    <row r="38" spans="1:20" s="3" customFormat="1" ht="13.5" customHeight="1" thickBot="1">
      <c r="A38" s="37"/>
      <c r="B38" s="10" t="s">
        <v>37</v>
      </c>
      <c r="C38" s="22">
        <v>84</v>
      </c>
      <c r="D38" s="22">
        <v>3</v>
      </c>
      <c r="E38" s="22">
        <v>0</v>
      </c>
      <c r="F38" s="22">
        <v>0</v>
      </c>
      <c r="G38" s="22">
        <v>0</v>
      </c>
      <c r="H38" s="22">
        <v>0</v>
      </c>
      <c r="I38" s="22">
        <v>69</v>
      </c>
      <c r="J38" s="22">
        <v>0</v>
      </c>
      <c r="K38" s="5">
        <f t="shared" si="0"/>
        <v>156</v>
      </c>
      <c r="L38" s="22">
        <v>77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71</v>
      </c>
      <c r="S38" s="22">
        <v>0</v>
      </c>
      <c r="T38" s="15">
        <f t="shared" si="1"/>
        <v>148</v>
      </c>
    </row>
    <row r="39" spans="1:20" s="3" customFormat="1" ht="11.25" thickBot="1">
      <c r="A39" s="30" t="s">
        <v>52</v>
      </c>
      <c r="B39" s="31"/>
      <c r="C39" s="22">
        <v>97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14</v>
      </c>
      <c r="J39" s="22">
        <v>0</v>
      </c>
      <c r="K39" s="5">
        <f t="shared" si="0"/>
        <v>111</v>
      </c>
      <c r="L39" s="22">
        <v>54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14</v>
      </c>
      <c r="S39" s="22">
        <v>0</v>
      </c>
      <c r="T39" s="15">
        <f t="shared" si="1"/>
        <v>68</v>
      </c>
    </row>
    <row r="40" spans="1:20" s="3" customFormat="1" ht="11.25" thickBot="1">
      <c r="A40" s="30" t="s">
        <v>53</v>
      </c>
      <c r="B40" s="31"/>
      <c r="C40" s="22">
        <v>36</v>
      </c>
      <c r="D40" s="22">
        <v>2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5">
        <f t="shared" si="0"/>
        <v>38</v>
      </c>
      <c r="L40" s="22">
        <v>52</v>
      </c>
      <c r="M40" s="22">
        <v>2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15">
        <f t="shared" si="1"/>
        <v>54</v>
      </c>
    </row>
    <row r="41" spans="1:20" s="3" customFormat="1" ht="11.25" thickBot="1">
      <c r="A41" s="30" t="s">
        <v>54</v>
      </c>
      <c r="B41" s="31"/>
      <c r="C41" s="22">
        <v>15</v>
      </c>
      <c r="D41" s="22">
        <v>1</v>
      </c>
      <c r="E41" s="22">
        <v>0</v>
      </c>
      <c r="F41" s="22">
        <v>0</v>
      </c>
      <c r="G41" s="22">
        <v>0</v>
      </c>
      <c r="H41" s="22">
        <v>0</v>
      </c>
      <c r="I41" s="22">
        <v>3</v>
      </c>
      <c r="J41" s="22">
        <v>0</v>
      </c>
      <c r="K41" s="5">
        <f t="shared" si="0"/>
        <v>19</v>
      </c>
      <c r="L41" s="22">
        <v>14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1</v>
      </c>
      <c r="S41" s="22">
        <v>0</v>
      </c>
      <c r="T41" s="15">
        <f t="shared" si="1"/>
        <v>15</v>
      </c>
    </row>
    <row r="42" spans="1:20" s="3" customFormat="1" ht="11.25" thickBot="1">
      <c r="A42" s="30" t="s">
        <v>55</v>
      </c>
      <c r="B42" s="31"/>
      <c r="C42" s="22">
        <v>128</v>
      </c>
      <c r="D42" s="22">
        <v>1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5">
        <f t="shared" si="0"/>
        <v>129</v>
      </c>
      <c r="L42" s="22">
        <v>155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15">
        <f t="shared" si="1"/>
        <v>155</v>
      </c>
    </row>
    <row r="43" spans="1:20" s="3" customFormat="1" ht="11.25" thickBot="1">
      <c r="A43" s="30" t="s">
        <v>56</v>
      </c>
      <c r="B43" s="31"/>
      <c r="C43" s="22">
        <v>124</v>
      </c>
      <c r="D43" s="22">
        <v>0</v>
      </c>
      <c r="E43" s="22">
        <v>0</v>
      </c>
      <c r="F43" s="22">
        <v>0</v>
      </c>
      <c r="G43" s="22">
        <v>0</v>
      </c>
      <c r="H43" s="22">
        <v>4</v>
      </c>
      <c r="I43" s="22">
        <v>0</v>
      </c>
      <c r="J43" s="22">
        <v>0</v>
      </c>
      <c r="K43" s="5">
        <f t="shared" si="0"/>
        <v>128</v>
      </c>
      <c r="L43" s="22">
        <v>79</v>
      </c>
      <c r="M43" s="22">
        <v>0</v>
      </c>
      <c r="N43" s="22">
        <v>0</v>
      </c>
      <c r="O43" s="22">
        <v>0</v>
      </c>
      <c r="P43" s="22">
        <v>0</v>
      </c>
      <c r="Q43" s="22">
        <v>4</v>
      </c>
      <c r="R43" s="22">
        <v>0</v>
      </c>
      <c r="S43" s="22">
        <v>0</v>
      </c>
      <c r="T43" s="15">
        <f t="shared" si="1"/>
        <v>83</v>
      </c>
    </row>
    <row r="44" spans="1:20" s="3" customFormat="1" ht="11.25" thickBot="1">
      <c r="A44" s="30" t="s">
        <v>57</v>
      </c>
      <c r="B44" s="31"/>
      <c r="C44" s="22">
        <v>203</v>
      </c>
      <c r="D44" s="22">
        <v>0</v>
      </c>
      <c r="E44" s="22">
        <v>0</v>
      </c>
      <c r="F44" s="22">
        <v>0</v>
      </c>
      <c r="G44" s="22">
        <v>0</v>
      </c>
      <c r="H44" s="22">
        <v>1</v>
      </c>
      <c r="I44" s="22">
        <v>19</v>
      </c>
      <c r="J44" s="22">
        <v>0</v>
      </c>
      <c r="K44" s="5">
        <f t="shared" si="0"/>
        <v>223</v>
      </c>
      <c r="L44" s="22">
        <v>164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19</v>
      </c>
      <c r="S44" s="22">
        <v>0</v>
      </c>
      <c r="T44" s="15">
        <f t="shared" si="1"/>
        <v>183</v>
      </c>
    </row>
    <row r="45" spans="1:20" s="3" customFormat="1" ht="13.5" customHeight="1" thickBot="1">
      <c r="A45" s="30" t="s">
        <v>58</v>
      </c>
      <c r="B45" s="31"/>
      <c r="C45" s="22">
        <v>69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5">
        <f t="shared" si="0"/>
        <v>69</v>
      </c>
      <c r="L45" s="22">
        <v>36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15">
        <f t="shared" si="1"/>
        <v>36</v>
      </c>
    </row>
    <row r="46" spans="1:20" s="3" customFormat="1" ht="11.25" thickBot="1">
      <c r="A46" s="30" t="s">
        <v>59</v>
      </c>
      <c r="B46" s="31"/>
      <c r="C46" s="22">
        <v>50</v>
      </c>
      <c r="D46" s="22">
        <v>1</v>
      </c>
      <c r="E46" s="22">
        <v>0</v>
      </c>
      <c r="F46" s="22">
        <v>0</v>
      </c>
      <c r="G46" s="22">
        <v>0</v>
      </c>
      <c r="H46" s="22">
        <v>0</v>
      </c>
      <c r="I46" s="22">
        <v>8</v>
      </c>
      <c r="J46" s="22">
        <v>0</v>
      </c>
      <c r="K46" s="5">
        <f t="shared" si="0"/>
        <v>59</v>
      </c>
      <c r="L46" s="22">
        <v>33</v>
      </c>
      <c r="M46" s="22">
        <v>1</v>
      </c>
      <c r="N46" s="22">
        <v>0</v>
      </c>
      <c r="O46" s="22">
        <v>0</v>
      </c>
      <c r="P46" s="22">
        <v>0</v>
      </c>
      <c r="Q46" s="22">
        <v>0</v>
      </c>
      <c r="R46" s="22">
        <v>5</v>
      </c>
      <c r="S46" s="22">
        <v>0</v>
      </c>
      <c r="T46" s="15">
        <f t="shared" si="1"/>
        <v>39</v>
      </c>
    </row>
    <row r="47" spans="1:20" s="3" customFormat="1" ht="11.25" thickBot="1">
      <c r="A47" s="30" t="s">
        <v>60</v>
      </c>
      <c r="B47" s="31"/>
      <c r="C47" s="22">
        <v>180</v>
      </c>
      <c r="D47" s="22">
        <v>2</v>
      </c>
      <c r="E47" s="22">
        <v>0</v>
      </c>
      <c r="F47" s="22">
        <v>0</v>
      </c>
      <c r="G47" s="22">
        <v>0</v>
      </c>
      <c r="H47" s="22">
        <v>2</v>
      </c>
      <c r="I47" s="22">
        <v>71</v>
      </c>
      <c r="J47" s="22">
        <v>0</v>
      </c>
      <c r="K47" s="5">
        <f t="shared" si="0"/>
        <v>255</v>
      </c>
      <c r="L47" s="22">
        <v>67</v>
      </c>
      <c r="M47" s="22">
        <v>1</v>
      </c>
      <c r="N47" s="22">
        <v>0</v>
      </c>
      <c r="O47" s="22">
        <v>0</v>
      </c>
      <c r="P47" s="22">
        <v>0</v>
      </c>
      <c r="Q47" s="22">
        <v>6</v>
      </c>
      <c r="R47" s="22">
        <v>64</v>
      </c>
      <c r="S47" s="22">
        <v>0</v>
      </c>
      <c r="T47" s="15">
        <f t="shared" si="1"/>
        <v>138</v>
      </c>
    </row>
    <row r="48" spans="1:20" s="3" customFormat="1" ht="11.25" thickBot="1">
      <c r="A48" s="30" t="s">
        <v>61</v>
      </c>
      <c r="B48" s="31"/>
      <c r="C48" s="22">
        <v>380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180</v>
      </c>
      <c r="J48" s="22">
        <v>0</v>
      </c>
      <c r="K48" s="5">
        <v>560</v>
      </c>
      <c r="L48" s="22">
        <v>129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170</v>
      </c>
      <c r="S48" s="22">
        <v>0</v>
      </c>
      <c r="T48" s="15">
        <v>299</v>
      </c>
    </row>
    <row r="49" spans="1:20" s="3" customFormat="1" ht="11.25" thickBot="1">
      <c r="A49" s="30" t="s">
        <v>62</v>
      </c>
      <c r="B49" s="31"/>
      <c r="C49" s="22" t="s">
        <v>63</v>
      </c>
      <c r="D49" s="22" t="s">
        <v>63</v>
      </c>
      <c r="E49" s="22" t="s">
        <v>63</v>
      </c>
      <c r="F49" s="22" t="s">
        <v>63</v>
      </c>
      <c r="G49" s="22" t="s">
        <v>63</v>
      </c>
      <c r="H49" s="22" t="s">
        <v>63</v>
      </c>
      <c r="I49" s="22" t="s">
        <v>63</v>
      </c>
      <c r="J49" s="22" t="s">
        <v>63</v>
      </c>
      <c r="K49" s="5" t="s">
        <v>64</v>
      </c>
      <c r="L49" s="22" t="s">
        <v>63</v>
      </c>
      <c r="M49" s="22" t="s">
        <v>63</v>
      </c>
      <c r="N49" s="22" t="s">
        <v>63</v>
      </c>
      <c r="O49" s="22" t="s">
        <v>63</v>
      </c>
      <c r="P49" s="22" t="s">
        <v>63</v>
      </c>
      <c r="Q49" s="22" t="s">
        <v>63</v>
      </c>
      <c r="R49" s="22" t="s">
        <v>63</v>
      </c>
      <c r="S49" s="22" t="s">
        <v>63</v>
      </c>
      <c r="T49" s="15" t="s">
        <v>64</v>
      </c>
    </row>
    <row r="50" spans="1:20" s="3" customFormat="1" ht="11.25" thickBot="1">
      <c r="A50" s="30" t="s">
        <v>65</v>
      </c>
      <c r="B50" s="31"/>
      <c r="C50" s="22">
        <v>107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30</v>
      </c>
      <c r="J50" s="22">
        <v>0</v>
      </c>
      <c r="K50" s="5">
        <f t="shared" si="0"/>
        <v>137</v>
      </c>
      <c r="L50" s="22">
        <v>56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22">
        <v>19</v>
      </c>
      <c r="S50" s="22">
        <v>0</v>
      </c>
      <c r="T50" s="15">
        <f t="shared" si="1"/>
        <v>75</v>
      </c>
    </row>
    <row r="51" spans="1:20" s="3" customFormat="1" ht="11.25" thickBot="1">
      <c r="A51" s="30" t="s">
        <v>66</v>
      </c>
      <c r="B51" s="31"/>
      <c r="C51" s="22">
        <v>200</v>
      </c>
      <c r="D51" s="22">
        <v>0</v>
      </c>
      <c r="E51" s="22">
        <v>0</v>
      </c>
      <c r="F51" s="22">
        <v>0</v>
      </c>
      <c r="G51" s="22">
        <v>0</v>
      </c>
      <c r="H51" s="22">
        <v>2</v>
      </c>
      <c r="I51" s="22">
        <v>30</v>
      </c>
      <c r="J51" s="22">
        <v>0</v>
      </c>
      <c r="K51" s="5">
        <f t="shared" si="0"/>
        <v>232</v>
      </c>
      <c r="L51" s="22">
        <v>132</v>
      </c>
      <c r="M51" s="22">
        <v>0</v>
      </c>
      <c r="N51" s="22">
        <v>0</v>
      </c>
      <c r="O51" s="22">
        <v>0</v>
      </c>
      <c r="P51" s="22">
        <v>0</v>
      </c>
      <c r="Q51" s="22">
        <v>2</v>
      </c>
      <c r="R51" s="22">
        <v>26</v>
      </c>
      <c r="S51" s="22">
        <v>0</v>
      </c>
      <c r="T51" s="15">
        <f t="shared" si="1"/>
        <v>160</v>
      </c>
    </row>
    <row r="52" spans="1:20" s="3" customFormat="1" ht="11.25" thickBot="1">
      <c r="A52" s="30" t="s">
        <v>67</v>
      </c>
      <c r="B52" s="31"/>
      <c r="C52" s="22">
        <v>32</v>
      </c>
      <c r="D52" s="22">
        <v>1</v>
      </c>
      <c r="E52" s="22">
        <v>0</v>
      </c>
      <c r="F52" s="22">
        <v>0</v>
      </c>
      <c r="G52" s="22">
        <v>0</v>
      </c>
      <c r="H52" s="22">
        <v>1</v>
      </c>
      <c r="I52" s="22">
        <v>0</v>
      </c>
      <c r="J52" s="22">
        <v>0</v>
      </c>
      <c r="K52" s="5">
        <f t="shared" si="0"/>
        <v>34</v>
      </c>
      <c r="L52" s="22">
        <v>44</v>
      </c>
      <c r="M52" s="22">
        <v>1</v>
      </c>
      <c r="N52" s="22">
        <v>0</v>
      </c>
      <c r="O52" s="22">
        <v>0</v>
      </c>
      <c r="P52" s="22">
        <v>0</v>
      </c>
      <c r="Q52" s="22">
        <v>4</v>
      </c>
      <c r="R52" s="22">
        <v>0</v>
      </c>
      <c r="S52" s="22">
        <v>0</v>
      </c>
      <c r="T52" s="15">
        <f t="shared" si="1"/>
        <v>49</v>
      </c>
    </row>
    <row r="53" spans="1:20" s="3" customFormat="1" ht="11.25" thickBot="1">
      <c r="A53" s="30" t="s">
        <v>68</v>
      </c>
      <c r="B53" s="31"/>
      <c r="C53" s="22">
        <v>9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5">
        <f t="shared" si="0"/>
        <v>9</v>
      </c>
      <c r="L53" s="22">
        <v>5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15">
        <f t="shared" si="1"/>
        <v>5</v>
      </c>
    </row>
    <row r="54" spans="1:20" s="3" customFormat="1" ht="11.25" thickBot="1">
      <c r="A54" s="25" t="s">
        <v>69</v>
      </c>
      <c r="B54" s="26"/>
      <c r="C54" s="22">
        <v>35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5">
        <f t="shared" si="0"/>
        <v>35</v>
      </c>
      <c r="L54" s="22">
        <v>35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15">
        <f t="shared" si="1"/>
        <v>35</v>
      </c>
    </row>
    <row r="55" spans="1:20" s="3" customFormat="1" ht="11.25" thickBot="1">
      <c r="A55" s="42" t="s">
        <v>70</v>
      </c>
      <c r="B55" s="43"/>
      <c r="C55" s="22">
        <v>12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5">
        <f t="shared" si="0"/>
        <v>12</v>
      </c>
      <c r="L55" s="22">
        <v>19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15">
        <f t="shared" si="1"/>
        <v>19</v>
      </c>
    </row>
    <row r="56" spans="1:20" s="3" customFormat="1" ht="11.25" thickBot="1">
      <c r="A56" s="28" t="s">
        <v>71</v>
      </c>
      <c r="B56" s="29"/>
      <c r="C56" s="22">
        <v>61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10</v>
      </c>
      <c r="J56" s="22">
        <v>0</v>
      </c>
      <c r="K56" s="5">
        <f t="shared" si="0"/>
        <v>71</v>
      </c>
      <c r="L56" s="22">
        <v>59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8</v>
      </c>
      <c r="S56" s="22">
        <v>0</v>
      </c>
      <c r="T56" s="15">
        <f t="shared" si="1"/>
        <v>67</v>
      </c>
    </row>
    <row r="57" spans="1:20" s="3" customFormat="1" ht="11.25" thickBot="1">
      <c r="A57" s="30" t="s">
        <v>72</v>
      </c>
      <c r="B57" s="31"/>
      <c r="C57" s="22">
        <v>68</v>
      </c>
      <c r="D57" s="22">
        <v>2</v>
      </c>
      <c r="E57" s="22">
        <v>0</v>
      </c>
      <c r="F57" s="22">
        <v>0</v>
      </c>
      <c r="G57" s="22">
        <v>0</v>
      </c>
      <c r="H57" s="22">
        <v>0</v>
      </c>
      <c r="I57" s="22">
        <v>5</v>
      </c>
      <c r="J57" s="22">
        <v>0</v>
      </c>
      <c r="K57" s="5">
        <f t="shared" si="0"/>
        <v>75</v>
      </c>
      <c r="L57" s="22">
        <v>23</v>
      </c>
      <c r="M57" s="22">
        <v>2</v>
      </c>
      <c r="N57" s="22">
        <v>0</v>
      </c>
      <c r="O57" s="22">
        <v>0</v>
      </c>
      <c r="P57" s="22">
        <v>0</v>
      </c>
      <c r="Q57" s="22">
        <v>0</v>
      </c>
      <c r="R57" s="22">
        <v>6</v>
      </c>
      <c r="S57" s="22">
        <v>0</v>
      </c>
      <c r="T57" s="15">
        <f t="shared" si="1"/>
        <v>31</v>
      </c>
    </row>
    <row r="58" spans="1:20" s="3" customFormat="1" ht="11.25" thickBot="1">
      <c r="A58" s="25" t="s">
        <v>73</v>
      </c>
      <c r="B58" s="26"/>
      <c r="C58" s="22">
        <v>32</v>
      </c>
      <c r="D58" s="22">
        <v>16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5">
        <f t="shared" si="0"/>
        <v>48</v>
      </c>
      <c r="L58" s="22">
        <v>27</v>
      </c>
      <c r="M58" s="22">
        <v>5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22">
        <v>0</v>
      </c>
      <c r="T58" s="15">
        <f t="shared" si="1"/>
        <v>32</v>
      </c>
    </row>
    <row r="59" spans="1:20" s="3" customFormat="1" ht="11.25" thickBot="1">
      <c r="A59" s="30" t="s">
        <v>74</v>
      </c>
      <c r="B59" s="31"/>
      <c r="C59" s="22">
        <v>66</v>
      </c>
      <c r="D59" s="22">
        <v>0</v>
      </c>
      <c r="E59" s="22">
        <v>0</v>
      </c>
      <c r="F59" s="22">
        <v>0</v>
      </c>
      <c r="G59" s="22">
        <v>0</v>
      </c>
      <c r="H59" s="22">
        <v>3</v>
      </c>
      <c r="I59" s="22">
        <v>41</v>
      </c>
      <c r="J59" s="22">
        <v>0</v>
      </c>
      <c r="K59" s="5">
        <f t="shared" si="0"/>
        <v>110</v>
      </c>
      <c r="L59" s="22">
        <v>44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v>18</v>
      </c>
      <c r="S59" s="22">
        <v>0</v>
      </c>
      <c r="T59" s="15">
        <f t="shared" si="1"/>
        <v>62</v>
      </c>
    </row>
    <row r="60" spans="1:20" s="3" customFormat="1" ht="11.25" thickBot="1">
      <c r="A60" s="30" t="s">
        <v>75</v>
      </c>
      <c r="B60" s="31"/>
      <c r="C60" s="22">
        <v>14</v>
      </c>
      <c r="D60" s="22">
        <v>0</v>
      </c>
      <c r="E60" s="22">
        <v>0</v>
      </c>
      <c r="F60" s="22">
        <v>4</v>
      </c>
      <c r="G60" s="22">
        <v>0</v>
      </c>
      <c r="H60" s="22">
        <v>0</v>
      </c>
      <c r="I60" s="22">
        <v>13</v>
      </c>
      <c r="J60" s="22">
        <v>0</v>
      </c>
      <c r="K60" s="5">
        <f t="shared" si="0"/>
        <v>31</v>
      </c>
      <c r="L60" s="22">
        <v>16</v>
      </c>
      <c r="M60" s="22">
        <v>0</v>
      </c>
      <c r="N60" s="22">
        <v>0</v>
      </c>
      <c r="O60" s="22">
        <v>4</v>
      </c>
      <c r="P60" s="22">
        <v>0</v>
      </c>
      <c r="Q60" s="22">
        <v>0</v>
      </c>
      <c r="R60" s="22">
        <v>11</v>
      </c>
      <c r="S60" s="22">
        <v>0</v>
      </c>
      <c r="T60" s="15">
        <f t="shared" si="1"/>
        <v>31</v>
      </c>
    </row>
    <row r="61" spans="1:20" s="3" customFormat="1" ht="21.75" thickBot="1">
      <c r="A61" s="12" t="s">
        <v>76</v>
      </c>
      <c r="B61" s="10" t="s">
        <v>77</v>
      </c>
      <c r="C61" s="22">
        <v>55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2</v>
      </c>
      <c r="J61" s="22">
        <v>0</v>
      </c>
      <c r="K61" s="5">
        <f t="shared" si="0"/>
        <v>57</v>
      </c>
      <c r="L61" s="22">
        <v>3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4</v>
      </c>
      <c r="S61" s="22">
        <v>0</v>
      </c>
      <c r="T61" s="15">
        <f t="shared" si="1"/>
        <v>7</v>
      </c>
    </row>
    <row r="62" spans="1:20" ht="22.5" customHeight="1">
      <c r="A62" s="47" t="s">
        <v>23</v>
      </c>
      <c r="B62" s="48"/>
      <c r="C62" s="16">
        <f>SUM(C16:C61)</f>
        <v>5036</v>
      </c>
      <c r="D62" s="16">
        <f>SUM(D16:D61)</f>
        <v>103</v>
      </c>
      <c r="E62" s="16">
        <f>SUM(E16:E61)</f>
        <v>5</v>
      </c>
      <c r="F62" s="16">
        <f t="shared" ref="F62:I62" si="2">SUM(F16:F61)</f>
        <v>4</v>
      </c>
      <c r="G62" s="16">
        <f t="shared" si="2"/>
        <v>0</v>
      </c>
      <c r="H62" s="16">
        <f t="shared" si="2"/>
        <v>19</v>
      </c>
      <c r="I62" s="16">
        <f t="shared" si="2"/>
        <v>1198</v>
      </c>
      <c r="J62" s="16">
        <f>SUM(J16:J61)</f>
        <v>0</v>
      </c>
      <c r="K62" s="16">
        <f>SUM(K16:K61)</f>
        <v>6365</v>
      </c>
      <c r="L62" s="16">
        <f>SUM(L16:L61)</f>
        <v>3742</v>
      </c>
      <c r="M62" s="16">
        <f>SUM(M16:M61)</f>
        <v>72</v>
      </c>
      <c r="N62" s="16">
        <f>SUM(N16:N61)</f>
        <v>6</v>
      </c>
      <c r="O62" s="16">
        <f t="shared" ref="O62" si="3">SUM(O16:O61)</f>
        <v>5</v>
      </c>
      <c r="P62" s="16">
        <f>SUM(P16:P61)</f>
        <v>0</v>
      </c>
      <c r="Q62" s="16">
        <f>SUM(Q16:Q61)</f>
        <v>17</v>
      </c>
      <c r="R62" s="16">
        <f>SUM(R16:R61)</f>
        <v>1060</v>
      </c>
      <c r="S62" s="16">
        <f>SUM(S16:S61)</f>
        <v>0</v>
      </c>
      <c r="T62" s="11">
        <f>SUM(T16:T61)</f>
        <v>4902</v>
      </c>
    </row>
    <row r="63" spans="1:20" s="3" customFormat="1" ht="12.95" customHeight="1">
      <c r="A63" s="17" t="s">
        <v>78</v>
      </c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</row>
    <row r="64" spans="1:20" s="3" customFormat="1" ht="12.95" customHeight="1">
      <c r="A64" s="17" t="s">
        <v>79</v>
      </c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</row>
    <row r="65" spans="1:20" s="3" customFormat="1" ht="12.95" customHeight="1">
      <c r="A65" s="54" t="s">
        <v>80</v>
      </c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</row>
    <row r="66" spans="1:20" s="3" customFormat="1" ht="12.95" customHeight="1">
      <c r="A66" s="17" t="s">
        <v>81</v>
      </c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</row>
    <row r="67" spans="1:20" s="3" customFormat="1" ht="12.95" customHeight="1">
      <c r="A67" s="17"/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</row>
    <row r="68" spans="1:20" ht="12.95" customHeight="1">
      <c r="A68" s="21"/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</row>
    <row r="69" spans="1:20" ht="12.95" customHeight="1">
      <c r="A69" s="19"/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</row>
  </sheetData>
  <mergeCells count="47">
    <mergeCell ref="T13:T15"/>
    <mergeCell ref="A62:B62"/>
    <mergeCell ref="A20:A22"/>
    <mergeCell ref="A16:A19"/>
    <mergeCell ref="A24:B24"/>
    <mergeCell ref="A30:B30"/>
    <mergeCell ref="A45:B45"/>
    <mergeCell ref="A43:B43"/>
    <mergeCell ref="A44:B44"/>
    <mergeCell ref="K13:K15"/>
    <mergeCell ref="A13:A15"/>
    <mergeCell ref="A48:B48"/>
    <mergeCell ref="A33:B33"/>
    <mergeCell ref="L13:S13"/>
    <mergeCell ref="A25:A28"/>
    <mergeCell ref="S14:S15"/>
    <mergeCell ref="A59:B59"/>
    <mergeCell ref="A60:B60"/>
    <mergeCell ref="Q14:Q15"/>
    <mergeCell ref="F14:G14"/>
    <mergeCell ref="O14:P14"/>
    <mergeCell ref="A31:A32"/>
    <mergeCell ref="A37:A38"/>
    <mergeCell ref="C14:E14"/>
    <mergeCell ref="B13:B15"/>
    <mergeCell ref="C13:J13"/>
    <mergeCell ref="I14:I15"/>
    <mergeCell ref="J14:J15"/>
    <mergeCell ref="L14:N14"/>
    <mergeCell ref="A57:B57"/>
    <mergeCell ref="A51:B51"/>
    <mergeCell ref="A55:B55"/>
    <mergeCell ref="A52:B52"/>
    <mergeCell ref="A53:B53"/>
    <mergeCell ref="R14:R15"/>
    <mergeCell ref="H14:H15"/>
    <mergeCell ref="A46:B46"/>
    <mergeCell ref="A47:B47"/>
    <mergeCell ref="A50:B50"/>
    <mergeCell ref="A39:B39"/>
    <mergeCell ref="A41:B41"/>
    <mergeCell ref="A42:B42"/>
    <mergeCell ref="A49:B49"/>
    <mergeCell ref="A34:B34"/>
    <mergeCell ref="A35:B35"/>
    <mergeCell ref="A40:B40"/>
    <mergeCell ref="A29:B29"/>
  </mergeCells>
  <printOptions horizontalCentered="1"/>
  <pageMargins left="0.35433070866141736" right="0.35433070866141736" top="0.19685039370078741" bottom="0.15748031496062992" header="0.15748031496062992" footer="0.19685039370078741"/>
  <pageSetup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8CB24D8C-361A-4D01-BE71-6B9D515A58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Cognos Incorporated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Ramon A. Manzueta C.</dc:creator>
  <cp:keywords/>
  <dc:description/>
  <cp:lastModifiedBy>Julio C. Pena A.</cp:lastModifiedBy>
  <cp:revision/>
  <dcterms:created xsi:type="dcterms:W3CDTF">2012-07-12T18:59:05Z</dcterms:created>
  <dcterms:modified xsi:type="dcterms:W3CDTF">2022-01-27T12:35:57Z</dcterms:modified>
  <cp:category/>
  <cp:contentStatus/>
</cp:coreProperties>
</file>