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m/COMPRAS MAYORES 2021/LICITACIONES/LPN-CPJ-013-2021 CONTRATACIÓN SERVICIOS DE LIMPIEZA TERCERIZADOS/Anexos/"/>
    </mc:Choice>
  </mc:AlternateContent>
  <xr:revisionPtr revIDLastSave="126" documentId="13_ncr:1_{B3D0BA51-23A7-D64C-8A58-D90EEDB47195}" xr6:coauthVersionLast="47" xr6:coauthVersionMax="47" xr10:uidLastSave="{BF5C5D0E-0D6B-4470-A079-640B2A191054}"/>
  <bookViews>
    <workbookView xWindow="20370" yWindow="-120" windowWidth="20730" windowHeight="11160" xr2:uid="{00000000-000D-0000-FFFF-FFFF00000000}"/>
  </bookViews>
  <sheets>
    <sheet name="Landscape" sheetId="1" r:id="rId1"/>
  </sheets>
  <definedNames>
    <definedName name="_xlnm._FilterDatabase" localSheetId="0" hidden="1">Landscape!$A$9:$P$91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M91" i="1"/>
  <c r="O91" i="1" s="1"/>
  <c r="P91" i="1" s="1"/>
  <c r="M90" i="1"/>
  <c r="N90" i="1" s="1"/>
  <c r="M89" i="1"/>
  <c r="N89" i="1" s="1"/>
  <c r="M88" i="1"/>
  <c r="N88" i="1" s="1"/>
  <c r="M87" i="1"/>
  <c r="O87" i="1" s="1"/>
  <c r="P87" i="1" s="1"/>
  <c r="Q87" i="1" s="1"/>
  <c r="M86" i="1"/>
  <c r="N86" i="1" s="1"/>
  <c r="M85" i="1"/>
  <c r="O85" i="1" s="1"/>
  <c r="P85" i="1" s="1"/>
  <c r="Q85" i="1" s="1"/>
  <c r="M84" i="1"/>
  <c r="M83" i="1"/>
  <c r="O83" i="1" s="1"/>
  <c r="P83" i="1" s="1"/>
  <c r="Q83" i="1" s="1"/>
  <c r="M82" i="1"/>
  <c r="M81" i="1"/>
  <c r="O81" i="1" s="1"/>
  <c r="P81" i="1" s="1"/>
  <c r="Q81" i="1" s="1"/>
  <c r="M80" i="1"/>
  <c r="M79" i="1"/>
  <c r="O79" i="1" s="1"/>
  <c r="P79" i="1" s="1"/>
  <c r="Q79" i="1" s="1"/>
  <c r="M78" i="1"/>
  <c r="M77" i="1"/>
  <c r="O77" i="1" s="1"/>
  <c r="P77" i="1" s="1"/>
  <c r="M76" i="1"/>
  <c r="M75" i="1"/>
  <c r="O75" i="1" s="1"/>
  <c r="P75" i="1" s="1"/>
  <c r="M74" i="1"/>
  <c r="M73" i="1"/>
  <c r="O73" i="1" s="1"/>
  <c r="P73" i="1" s="1"/>
  <c r="Q73" i="1" s="1"/>
  <c r="M72" i="1"/>
  <c r="M71" i="1"/>
  <c r="O71" i="1" s="1"/>
  <c r="P71" i="1" s="1"/>
  <c r="Q71" i="1" s="1"/>
  <c r="M70" i="1"/>
  <c r="M69" i="1"/>
  <c r="O69" i="1" s="1"/>
  <c r="P69" i="1" s="1"/>
  <c r="Q69" i="1" s="1"/>
  <c r="M68" i="1"/>
  <c r="M67" i="1"/>
  <c r="O67" i="1" s="1"/>
  <c r="P67" i="1" s="1"/>
  <c r="Q67" i="1" s="1"/>
  <c r="M66" i="1"/>
  <c r="M65" i="1"/>
  <c r="O65" i="1" s="1"/>
  <c r="P65" i="1" s="1"/>
  <c r="M64" i="1"/>
  <c r="M63" i="1"/>
  <c r="N63" i="1" s="1"/>
  <c r="M62" i="1"/>
  <c r="M61" i="1"/>
  <c r="O61" i="1" s="1"/>
  <c r="P61" i="1" s="1"/>
  <c r="M60" i="1"/>
  <c r="M59" i="1"/>
  <c r="O59" i="1" s="1"/>
  <c r="P59" i="1" s="1"/>
  <c r="M58" i="1"/>
  <c r="M57" i="1"/>
  <c r="M56" i="1"/>
  <c r="O56" i="1" s="1"/>
  <c r="P56" i="1" s="1"/>
  <c r="M55" i="1"/>
  <c r="M54" i="1"/>
  <c r="N54" i="1" s="1"/>
  <c r="M53" i="1"/>
  <c r="M52" i="1"/>
  <c r="N52" i="1" s="1"/>
  <c r="M51" i="1"/>
  <c r="M50" i="1"/>
  <c r="N50" i="1" s="1"/>
  <c r="M49" i="1"/>
  <c r="M48" i="1"/>
  <c r="N48" i="1" s="1"/>
  <c r="M47" i="1"/>
  <c r="M46" i="1"/>
  <c r="N46" i="1" s="1"/>
  <c r="M45" i="1"/>
  <c r="M44" i="1"/>
  <c r="N44" i="1" s="1"/>
  <c r="M43" i="1"/>
  <c r="M42" i="1"/>
  <c r="N42" i="1" s="1"/>
  <c r="M41" i="1"/>
  <c r="M40" i="1"/>
  <c r="N40" i="1" s="1"/>
  <c r="M39" i="1"/>
  <c r="M38" i="1"/>
  <c r="N38" i="1" s="1"/>
  <c r="M37" i="1"/>
  <c r="M36" i="1"/>
  <c r="N36" i="1" s="1"/>
  <c r="M35" i="1"/>
  <c r="M34" i="1"/>
  <c r="N34" i="1" s="1"/>
  <c r="M33" i="1"/>
  <c r="M32" i="1"/>
  <c r="N32" i="1" s="1"/>
  <c r="M31" i="1"/>
  <c r="M30" i="1"/>
  <c r="N30" i="1" s="1"/>
  <c r="M29" i="1"/>
  <c r="M28" i="1"/>
  <c r="N28" i="1" s="1"/>
  <c r="M27" i="1"/>
  <c r="M26" i="1"/>
  <c r="N26" i="1" s="1"/>
  <c r="M25" i="1"/>
  <c r="M24" i="1"/>
  <c r="N24" i="1" s="1"/>
  <c r="M23" i="1"/>
  <c r="M22" i="1"/>
  <c r="N22" i="1" s="1"/>
  <c r="M21" i="1"/>
  <c r="M20" i="1"/>
  <c r="N20" i="1" s="1"/>
  <c r="M19" i="1"/>
  <c r="M18" i="1"/>
  <c r="N18" i="1" s="1"/>
  <c r="M17" i="1"/>
  <c r="M16" i="1"/>
  <c r="N16" i="1" s="1"/>
  <c r="M15" i="1"/>
  <c r="M14" i="1"/>
  <c r="N14" i="1" s="1"/>
  <c r="M13" i="1"/>
  <c r="M12" i="1"/>
  <c r="N12" i="1" s="1"/>
  <c r="M11" i="1"/>
  <c r="O93" i="1" l="1"/>
  <c r="N61" i="1"/>
  <c r="O50" i="1"/>
  <c r="P50" i="1" s="1"/>
  <c r="O24" i="1"/>
  <c r="P24" i="1" s="1"/>
  <c r="N59" i="1"/>
  <c r="O54" i="1"/>
  <c r="P54" i="1" s="1"/>
  <c r="O38" i="1"/>
  <c r="P38" i="1" s="1"/>
  <c r="O63" i="1"/>
  <c r="P63" i="1" s="1"/>
  <c r="O46" i="1"/>
  <c r="P46" i="1" s="1"/>
  <c r="O42" i="1"/>
  <c r="P42" i="1" s="1"/>
  <c r="O34" i="1"/>
  <c r="P34" i="1" s="1"/>
  <c r="O16" i="1"/>
  <c r="P16" i="1" s="1"/>
  <c r="O89" i="1"/>
  <c r="P89" i="1" s="1"/>
  <c r="Q89" i="1" s="1"/>
  <c r="O32" i="1"/>
  <c r="P32" i="1" s="1"/>
  <c r="O40" i="1"/>
  <c r="P40" i="1" s="1"/>
  <c r="O48" i="1"/>
  <c r="P48" i="1" s="1"/>
  <c r="N65" i="1"/>
  <c r="N67" i="1"/>
  <c r="N69" i="1"/>
  <c r="N71" i="1"/>
  <c r="N73" i="1"/>
  <c r="N75" i="1"/>
  <c r="N77" i="1"/>
  <c r="N79" i="1"/>
  <c r="N81" i="1"/>
  <c r="N83" i="1"/>
  <c r="N85" i="1"/>
  <c r="N87" i="1"/>
  <c r="O36" i="1"/>
  <c r="P36" i="1" s="1"/>
  <c r="O44" i="1"/>
  <c r="P44" i="1" s="1"/>
  <c r="O52" i="1"/>
  <c r="P52" i="1" s="1"/>
  <c r="O14" i="1"/>
  <c r="P14" i="1" s="1"/>
  <c r="O22" i="1"/>
  <c r="P22" i="1" s="1"/>
  <c r="O12" i="1"/>
  <c r="P12" i="1" s="1"/>
  <c r="O20" i="1"/>
  <c r="P20" i="1" s="1"/>
  <c r="O28" i="1"/>
  <c r="P28" i="1" s="1"/>
  <c r="O18" i="1"/>
  <c r="P18" i="1" s="1"/>
  <c r="O26" i="1"/>
  <c r="P26" i="1" s="1"/>
  <c r="N56" i="1"/>
  <c r="O30" i="1"/>
  <c r="P30" i="1" s="1"/>
  <c r="N91" i="1"/>
  <c r="N13" i="1"/>
  <c r="O13" i="1"/>
  <c r="P13" i="1" s="1"/>
  <c r="N21" i="1"/>
  <c r="O21" i="1"/>
  <c r="P21" i="1" s="1"/>
  <c r="Q21" i="1" s="1"/>
  <c r="N29" i="1"/>
  <c r="O29" i="1"/>
  <c r="P29" i="1" s="1"/>
  <c r="N37" i="1"/>
  <c r="O37" i="1"/>
  <c r="P37" i="1" s="1"/>
  <c r="N45" i="1"/>
  <c r="O45" i="1"/>
  <c r="P45" i="1" s="1"/>
  <c r="N53" i="1"/>
  <c r="O53" i="1"/>
  <c r="P53" i="1" s="1"/>
  <c r="N60" i="1"/>
  <c r="O60" i="1"/>
  <c r="P60" i="1" s="1"/>
  <c r="Q60" i="1" s="1"/>
  <c r="N68" i="1"/>
  <c r="O68" i="1"/>
  <c r="P68" i="1" s="1"/>
  <c r="Q68" i="1" s="1"/>
  <c r="N76" i="1"/>
  <c r="O76" i="1"/>
  <c r="P76" i="1" s="1"/>
  <c r="Q75" i="1" s="1"/>
  <c r="N84" i="1"/>
  <c r="O84" i="1"/>
  <c r="P84" i="1" s="1"/>
  <c r="Q84" i="1" s="1"/>
  <c r="N15" i="1"/>
  <c r="O15" i="1"/>
  <c r="P15" i="1" s="1"/>
  <c r="N23" i="1"/>
  <c r="O23" i="1"/>
  <c r="P23" i="1" s="1"/>
  <c r="N39" i="1"/>
  <c r="O39" i="1"/>
  <c r="P39" i="1" s="1"/>
  <c r="Q39" i="1" s="1"/>
  <c r="N47" i="1"/>
  <c r="O47" i="1"/>
  <c r="P47" i="1" s="1"/>
  <c r="N55" i="1"/>
  <c r="O55" i="1"/>
  <c r="P55" i="1" s="1"/>
  <c r="Q55" i="1" s="1"/>
  <c r="N62" i="1"/>
  <c r="O62" i="1"/>
  <c r="P62" i="1" s="1"/>
  <c r="N70" i="1"/>
  <c r="O70" i="1"/>
  <c r="P70" i="1" s="1"/>
  <c r="Q70" i="1" s="1"/>
  <c r="N78" i="1"/>
  <c r="O78" i="1"/>
  <c r="P78" i="1" s="1"/>
  <c r="Q77" i="1" s="1"/>
  <c r="N25" i="1"/>
  <c r="O25" i="1"/>
  <c r="P25" i="1" s="1"/>
  <c r="N33" i="1"/>
  <c r="O33" i="1"/>
  <c r="P33" i="1" s="1"/>
  <c r="N41" i="1"/>
  <c r="O41" i="1"/>
  <c r="P41" i="1" s="1"/>
  <c r="N49" i="1"/>
  <c r="O49" i="1"/>
  <c r="P49" i="1" s="1"/>
  <c r="N57" i="1"/>
  <c r="O57" i="1"/>
  <c r="P57" i="1" s="1"/>
  <c r="Q57" i="1" s="1"/>
  <c r="N64" i="1"/>
  <c r="O64" i="1"/>
  <c r="P64" i="1" s="1"/>
  <c r="Q64" i="1" s="1"/>
  <c r="N72" i="1"/>
  <c r="O72" i="1"/>
  <c r="P72" i="1" s="1"/>
  <c r="Q72" i="1" s="1"/>
  <c r="N80" i="1"/>
  <c r="O80" i="1"/>
  <c r="P80" i="1" s="1"/>
  <c r="Q80" i="1" s="1"/>
  <c r="N31" i="1"/>
  <c r="O31" i="1"/>
  <c r="P31" i="1" s="1"/>
  <c r="N17" i="1"/>
  <c r="O17" i="1"/>
  <c r="P17" i="1" s="1"/>
  <c r="N11" i="1"/>
  <c r="O11" i="1"/>
  <c r="P11" i="1" s="1"/>
  <c r="N19" i="1"/>
  <c r="O19" i="1"/>
  <c r="P19" i="1" s="1"/>
  <c r="N27" i="1"/>
  <c r="O27" i="1"/>
  <c r="P27" i="1" s="1"/>
  <c r="N35" i="1"/>
  <c r="O35" i="1"/>
  <c r="P35" i="1" s="1"/>
  <c r="N43" i="1"/>
  <c r="O43" i="1"/>
  <c r="P43" i="1" s="1"/>
  <c r="N51" i="1"/>
  <c r="O51" i="1"/>
  <c r="P51" i="1" s="1"/>
  <c r="N58" i="1"/>
  <c r="O58" i="1"/>
  <c r="P58" i="1" s="1"/>
  <c r="Q58" i="1" s="1"/>
  <c r="N66" i="1"/>
  <c r="O66" i="1"/>
  <c r="P66" i="1" s="1"/>
  <c r="Q66" i="1" s="1"/>
  <c r="N74" i="1"/>
  <c r="O74" i="1"/>
  <c r="P74" i="1" s="1"/>
  <c r="Q74" i="1" s="1"/>
  <c r="N82" i="1"/>
  <c r="O82" i="1"/>
  <c r="P82" i="1" s="1"/>
  <c r="Q82" i="1" s="1"/>
  <c r="O86" i="1"/>
  <c r="P86" i="1" s="1"/>
  <c r="Q86" i="1" s="1"/>
  <c r="O88" i="1"/>
  <c r="P88" i="1" s="1"/>
  <c r="Q88" i="1" s="1"/>
  <c r="O90" i="1"/>
  <c r="P90" i="1" s="1"/>
  <c r="Q90" i="1" s="1"/>
  <c r="O94" i="1" l="1"/>
  <c r="O96" i="1" s="1"/>
  <c r="O98" i="1" s="1"/>
  <c r="O100" i="1" s="1"/>
  <c r="Q62" i="1"/>
  <c r="Q47" i="1"/>
  <c r="Q23" i="1"/>
  <c r="Q27" i="1"/>
  <c r="Q33" i="1"/>
  <c r="Q31" i="1"/>
  <c r="Q25" i="1"/>
  <c r="Q53" i="1"/>
  <c r="Q45" i="1"/>
  <c r="Q29" i="1"/>
  <c r="Q51" i="1"/>
  <c r="Q35" i="1"/>
  <c r="Q49" i="1"/>
  <c r="Q43" i="1"/>
  <c r="Q41" i="1"/>
  <c r="Q37" i="1"/>
  <c r="Q19" i="1"/>
  <c r="Q17" i="1"/>
  <c r="Q15" i="1"/>
  <c r="Q13" i="1"/>
  <c r="Q11" i="1"/>
</calcChain>
</file>

<file path=xl/sharedStrings.xml><?xml version="1.0" encoding="utf-8"?>
<sst xmlns="http://schemas.openxmlformats.org/spreadsheetml/2006/main" count="293" uniqueCount="118">
  <si>
    <t>OFERTA ECONOMICA</t>
  </si>
  <si>
    <t>Título del Proceso:</t>
  </si>
  <si>
    <t>CONTRATACIÓN DE SERVICIOS DE LIMPIEZA TERCERIZADOS</t>
  </si>
  <si>
    <t>No. Expediente:</t>
  </si>
  <si>
    <t>LPN-CPJ-13-2021</t>
  </si>
  <si>
    <t>Nombre del Oferente:</t>
  </si>
  <si>
    <t>RNC/Cédula:</t>
  </si>
  <si>
    <t>Fecha:</t>
  </si>
  <si>
    <t>RPE:</t>
  </si>
  <si>
    <t>Lote No.</t>
  </si>
  <si>
    <t>Ítem                     No.</t>
  </si>
  <si>
    <t>Distrito judicial</t>
  </si>
  <si>
    <t>Sede judicial</t>
  </si>
  <si>
    <t>Tipo de servicio</t>
  </si>
  <si>
    <t>Unidad de medida</t>
  </si>
  <si>
    <t>Cantidad</t>
  </si>
  <si>
    <t>Precio unitario sin impuestos</t>
  </si>
  <si>
    <t>ITBIS %</t>
  </si>
  <si>
    <t>ITBIS RD$</t>
  </si>
  <si>
    <t>Precio unitario con impuestos</t>
  </si>
  <si>
    <t>Precio total por mes</t>
  </si>
  <si>
    <t>Precio total por lote por mes</t>
  </si>
  <si>
    <t>Distrito Nacional</t>
  </si>
  <si>
    <t>Corte de Trabajo</t>
  </si>
  <si>
    <t>Recurrente-ordinario</t>
  </si>
  <si>
    <t>Servicio al mes</t>
  </si>
  <si>
    <t>Imprevisto-ocasional</t>
  </si>
  <si>
    <t>Jornada ocho (8) hora al mes</t>
  </si>
  <si>
    <t>Tribunales de Asuntos de Familia</t>
  </si>
  <si>
    <t>Corte de Apelación de Niños, Niñas y Adolescentes</t>
  </si>
  <si>
    <t xml:space="preserve">Distrito Nacional </t>
  </si>
  <si>
    <t>Juzgados de Trabajo y 4to. Juzgado de Paz</t>
  </si>
  <si>
    <t xml:space="preserve">Archivo Central - Casona </t>
  </si>
  <si>
    <t>Taller y Almacén, Manganagua del Poder Judicial (Nave Manganagua)</t>
  </si>
  <si>
    <t>Tribunales de Tránsito, D.N.</t>
  </si>
  <si>
    <t xml:space="preserve">Suprema Corte de Justicia y Consejo del Poder Judicial </t>
  </si>
  <si>
    <t>Palacio de Justicia Corte Apelación, DN</t>
  </si>
  <si>
    <t>Palacio de Justicia de Ciudad Nueva</t>
  </si>
  <si>
    <t>Santo Domingo</t>
  </si>
  <si>
    <t>Juzgado de Paz y Municipal Boca Chica</t>
  </si>
  <si>
    <t>Cámara Penal de la Corte de Apelación Los Mameyes</t>
  </si>
  <si>
    <t>Tribunal de Niños, Niñas y Adolescentes de la Provincia de Santo Domingo</t>
  </si>
  <si>
    <t>Corte de Trabajo de la provincia de Santo Domingo</t>
  </si>
  <si>
    <t>Edificio Jurisdicción Penal, Cámara Penal de la Corte de Apelación de S. D.  Este</t>
  </si>
  <si>
    <t>Edificio Cámara Civil y Comercial de la Corte de Apelación.</t>
  </si>
  <si>
    <t>Palacio de Justicia de la provincia Santo Domingo Oeste</t>
  </si>
  <si>
    <t xml:space="preserve"> Recurrente-ordinario</t>
  </si>
  <si>
    <t>Monte Plata</t>
  </si>
  <si>
    <t>Palacio de Justicia de Monte Plata</t>
  </si>
  <si>
    <t>Puerto Plata</t>
  </si>
  <si>
    <t>Palacio de Justicia de Puerto Plata</t>
  </si>
  <si>
    <t>Dajabón</t>
  </si>
  <si>
    <t>Palacio de Justicia Dajabón</t>
  </si>
  <si>
    <t>Santiago Rodríguez</t>
  </si>
  <si>
    <t>Palacio de Justicia de Santiago Rodríguez</t>
  </si>
  <si>
    <t>Montecristi</t>
  </si>
  <si>
    <t>Palacio de Justicia de Montecristi</t>
  </si>
  <si>
    <t>Santiago de los Caballeros</t>
  </si>
  <si>
    <t>Sala Civil del Tribunal de Niños Niñas y Adolescentes de Santiago</t>
  </si>
  <si>
    <t>Sala Penal del Tribunal de Niños, Niñas y Adolescentes de Santiago</t>
  </si>
  <si>
    <t>Valverde Mao</t>
  </si>
  <si>
    <t>Palacio de Justicia de Valverde Mao</t>
  </si>
  <si>
    <t>Palacio de Justicia de Santiago</t>
  </si>
  <si>
    <t>María Trinidad Sánchez</t>
  </si>
  <si>
    <t>Palacio de Justicia María Trinidad Sánchez</t>
  </si>
  <si>
    <t>Hermanas Mirabal</t>
  </si>
  <si>
    <t>Palacio de Justicia Hermanas Mirabal</t>
  </si>
  <si>
    <t>Duarte (San Francisco de Macorís)</t>
  </si>
  <si>
    <t>Palacio de Justicia de San Francisco de Macorís</t>
  </si>
  <si>
    <t>Constanza</t>
  </si>
  <si>
    <t xml:space="preserve">Palacio de Justicia Constanza </t>
  </si>
  <si>
    <t>Sánchez Ramírez (Cotuí)</t>
  </si>
  <si>
    <t>Palacio de Justicia de Sánchez Ramírez</t>
  </si>
  <si>
    <t>La Vega</t>
  </si>
  <si>
    <t xml:space="preserve">Palacio de Justicia de La Vega </t>
  </si>
  <si>
    <t>Monseñor Nouel (Bonao)</t>
  </si>
  <si>
    <t xml:space="preserve">Palacio de Justicia de Monseñor Nouel </t>
  </si>
  <si>
    <t>Espaillat (Moca)</t>
  </si>
  <si>
    <t>Palacio de Justicia de Espaillat</t>
  </si>
  <si>
    <t>Hato Mayor</t>
  </si>
  <si>
    <t>Palacio de Justicia de Hato Mayor</t>
  </si>
  <si>
    <t>El Seibo</t>
  </si>
  <si>
    <t>Palacio de Justicia El Seibo</t>
  </si>
  <si>
    <t>San Pedro de Macorís</t>
  </si>
  <si>
    <t xml:space="preserve">Palacio de Justicia San Pedro de Macorís </t>
  </si>
  <si>
    <t>La Altagracia (Higüey)</t>
  </si>
  <si>
    <t>Palacio de Justicia La Altagracia</t>
  </si>
  <si>
    <t>La Romana</t>
  </si>
  <si>
    <t>Palacio de Justicia de La Romana</t>
  </si>
  <si>
    <t>Las Matas De Farfán</t>
  </si>
  <si>
    <t>Palacio de Justicia Las Matas de Farfán</t>
  </si>
  <si>
    <t>Elías Piña</t>
  </si>
  <si>
    <t>Palacio de Justicia Elías Piña</t>
  </si>
  <si>
    <t>San Juan De La Maguana</t>
  </si>
  <si>
    <t>Palacio de Justicia San Juan de La Maguana</t>
  </si>
  <si>
    <t>San Cristóbal</t>
  </si>
  <si>
    <t>Tribunal Niños Niñas y Adolescentes y Tribunal Tránsito, San Cristóbal</t>
  </si>
  <si>
    <t>Azua</t>
  </si>
  <si>
    <t>Palacio de Justicia de Azua</t>
  </si>
  <si>
    <t>Peravia (Baní)</t>
  </si>
  <si>
    <t>Palacio de Justicia de Peravia</t>
  </si>
  <si>
    <t>San José De Ocoa</t>
  </si>
  <si>
    <t>Palacio de Justicia San José de Ocoa</t>
  </si>
  <si>
    <t>Palacio de Justicia San Cristóbal</t>
  </si>
  <si>
    <t>Neiba (Bahoruco)</t>
  </si>
  <si>
    <t>Palacio de Justicia (Juzgado de 1ra. Instancia Neiba)</t>
  </si>
  <si>
    <t>Jimaní</t>
  </si>
  <si>
    <t>Palacio de Justicia de Jimaní</t>
  </si>
  <si>
    <t>Barahona</t>
  </si>
  <si>
    <t>Palacio de Justicia de Barahona</t>
  </si>
  <si>
    <t>Nave 1-2-3 Parque Industrial Duarte KM 22 / operativos de carga</t>
  </si>
  <si>
    <t>SUBTOTAL AL MES</t>
  </si>
  <si>
    <t>TOTAL ITBIS AL MES</t>
  </si>
  <si>
    <t>VALOR TOTAL DE LA OFERTA POR MES RD$</t>
  </si>
  <si>
    <t>VALOR TOTAL DE LA OFERTA POR DOCE (12) MESES (UN (1) AÑO) RD$</t>
  </si>
  <si>
    <t>VALOR DE LA OFERTA EN LETRAS POR TREINTA Y SEIS (36) MESES (3 AÑOS)
(DEBE CONTENER LOS IMPUESTOS INCLUIDOS)</t>
  </si>
  <si>
    <t>VALOR TOTAL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</si>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</sst>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6" x14ac:knownFonts="1">
    <font>
      <sz val="11"/>
      <color theme="1"/>
      <name val="Calibri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vertical="top"/>
    </xf>
    <xf numFmtId="0" fontId="2" fillId="0" borderId="8" xfId="0" applyFont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vertical="top"/>
    </xf>
    <xf numFmtId="0" fontId="2" fillId="0" borderId="13" xfId="0" applyFont="1" applyBorder="1" applyAlignment="1" applyProtection="1">
      <alignment horizontal="center" vertical="top"/>
    </xf>
    <xf numFmtId="0" fontId="4" fillId="2" borderId="12" xfId="0" applyFont="1" applyFill="1" applyBorder="1" applyAlignment="1" applyProtection="1">
      <alignment vertical="top"/>
    </xf>
    <xf numFmtId="0" fontId="4" fillId="0" borderId="0" xfId="0" applyFont="1" applyAlignment="1" applyProtection="1">
      <alignment horizontal="left" vertical="top"/>
    </xf>
    <xf numFmtId="0" fontId="3" fillId="3" borderId="30" xfId="0" applyFont="1" applyFill="1" applyBorder="1" applyAlignment="1" applyProtection="1">
      <alignment horizontal="center" vertical="center" wrapText="1"/>
    </xf>
    <xf numFmtId="164" fontId="2" fillId="3" borderId="30" xfId="0" applyNumberFormat="1" applyFont="1" applyFill="1" applyBorder="1" applyAlignment="1" applyProtection="1">
      <alignment vertical="center"/>
    </xf>
    <xf numFmtId="0" fontId="3" fillId="3" borderId="28" xfId="0" applyFont="1" applyFill="1" applyBorder="1" applyAlignment="1" applyProtection="1">
      <alignment horizontal="center" vertical="center" wrapText="1"/>
    </xf>
    <xf numFmtId="164" fontId="2" fillId="3" borderId="28" xfId="0" applyNumberFormat="1" applyFont="1" applyFill="1" applyBorder="1" applyAlignment="1" applyProtection="1">
      <alignment vertical="center"/>
    </xf>
    <xf numFmtId="164" fontId="2" fillId="5" borderId="47" xfId="0" applyNumberFormat="1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wrapText="1"/>
    </xf>
    <xf numFmtId="164" fontId="2" fillId="3" borderId="33" xfId="0" applyNumberFormat="1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horizontal="right" vertical="center"/>
    </xf>
    <xf numFmtId="164" fontId="2" fillId="0" borderId="0" xfId="0" applyNumberFormat="1" applyFont="1" applyProtection="1"/>
    <xf numFmtId="0" fontId="4" fillId="3" borderId="12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3" borderId="23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wrapText="1"/>
    </xf>
    <xf numFmtId="164" fontId="2" fillId="4" borderId="30" xfId="0" applyNumberFormat="1" applyFont="1" applyFill="1" applyBorder="1" applyAlignment="1" applyProtection="1">
      <alignment vertical="center"/>
      <protection locked="0"/>
    </xf>
    <xf numFmtId="9" fontId="2" fillId="4" borderId="30" xfId="0" applyNumberFormat="1" applyFont="1" applyFill="1" applyBorder="1" applyAlignment="1" applyProtection="1">
      <alignment horizontal="center" vertical="center"/>
      <protection locked="0"/>
    </xf>
    <xf numFmtId="164" fontId="2" fillId="4" borderId="28" xfId="0" applyNumberFormat="1" applyFont="1" applyFill="1" applyBorder="1" applyAlignment="1" applyProtection="1">
      <alignment vertical="center"/>
      <protection locked="0"/>
    </xf>
    <xf numFmtId="9" fontId="2" fillId="4" borderId="28" xfId="0" applyNumberFormat="1" applyFont="1" applyFill="1" applyBorder="1" applyAlignment="1" applyProtection="1">
      <alignment horizontal="center" vertical="center"/>
      <protection locked="0"/>
    </xf>
    <xf numFmtId="164" fontId="2" fillId="4" borderId="33" xfId="0" applyNumberFormat="1" applyFont="1" applyFill="1" applyBorder="1" applyAlignment="1" applyProtection="1">
      <alignment vertical="center"/>
      <protection locked="0"/>
    </xf>
    <xf numFmtId="9" fontId="2" fillId="4" borderId="33" xfId="0" applyNumberFormat="1" applyFont="1" applyFill="1" applyBorder="1" applyAlignment="1" applyProtection="1">
      <alignment horizontal="center" vertical="center"/>
      <protection locked="0"/>
    </xf>
    <xf numFmtId="0" fontId="2" fillId="3" borderId="46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164" fontId="2" fillId="4" borderId="30" xfId="0" applyNumberFormat="1" applyFont="1" applyFill="1" applyBorder="1" applyAlignment="1" applyProtection="1">
      <alignment vertical="center"/>
    </xf>
    <xf numFmtId="164" fontId="2" fillId="4" borderId="28" xfId="0" applyNumberFormat="1" applyFont="1" applyFill="1" applyBorder="1" applyAlignment="1" applyProtection="1">
      <alignment vertical="center"/>
    </xf>
    <xf numFmtId="164" fontId="2" fillId="4" borderId="33" xfId="0" applyNumberFormat="1" applyFont="1" applyFill="1" applyBorder="1" applyAlignment="1" applyProtection="1">
      <alignment vertical="center"/>
    </xf>
    <xf numFmtId="0" fontId="2" fillId="3" borderId="46" xfId="0" applyFont="1" applyFill="1" applyBorder="1" applyAlignment="1" applyProtection="1">
      <alignment horizontal="center" vertical="center" wrapText="1"/>
    </xf>
    <xf numFmtId="0" fontId="5" fillId="0" borderId="46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5" fillId="0" borderId="32" xfId="0" applyFont="1" applyBorder="1" applyAlignment="1" applyProtection="1"/>
    <xf numFmtId="0" fontId="4" fillId="2" borderId="1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/>
    <xf numFmtId="0" fontId="5" fillId="0" borderId="18" xfId="0" applyFont="1" applyBorder="1" applyAlignment="1" applyProtection="1"/>
    <xf numFmtId="0" fontId="4" fillId="3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5" fillId="0" borderId="6" xfId="0" applyFont="1" applyBorder="1" applyAlignment="1" applyProtection="1"/>
    <xf numFmtId="0" fontId="5" fillId="0" borderId="19" xfId="0" applyFont="1" applyBorder="1" applyAlignment="1" applyProtection="1"/>
    <xf numFmtId="0" fontId="2" fillId="0" borderId="7" xfId="0" applyFont="1" applyBorder="1" applyAlignment="1" applyProtection="1">
      <alignment horizontal="center" vertical="top" wrapText="1"/>
      <protection locked="0"/>
    </xf>
    <xf numFmtId="0" fontId="5" fillId="0" borderId="6" xfId="0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5" fillId="0" borderId="10" xfId="0" applyFont="1" applyBorder="1" applyAlignment="1" applyProtection="1"/>
    <xf numFmtId="0" fontId="5" fillId="0" borderId="11" xfId="0" applyFont="1" applyBorder="1" applyAlignment="1" applyProtection="1"/>
    <xf numFmtId="0" fontId="2" fillId="0" borderId="12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protection locked="0"/>
    </xf>
    <xf numFmtId="0" fontId="5" fillId="0" borderId="11" xfId="0" applyFont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 applyProtection="1"/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3" borderId="30" xfId="0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 applyProtection="1"/>
    <xf numFmtId="0" fontId="2" fillId="3" borderId="30" xfId="0" applyFont="1" applyFill="1" applyBorder="1" applyAlignment="1" applyProtection="1">
      <alignment horizontal="left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protection locked="0"/>
    </xf>
    <xf numFmtId="0" fontId="5" fillId="0" borderId="17" xfId="0" applyFont="1" applyBorder="1" applyAlignment="1" applyProtection="1">
      <protection locked="0"/>
    </xf>
    <xf numFmtId="0" fontId="5" fillId="0" borderId="25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5" fillId="0" borderId="26" xfId="0" applyFont="1" applyBorder="1" applyAlignment="1" applyProtection="1">
      <protection locked="0"/>
    </xf>
    <xf numFmtId="0" fontId="5" fillId="0" borderId="27" xfId="0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  <xf numFmtId="0" fontId="4" fillId="3" borderId="22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/>
    <xf numFmtId="0" fontId="5" fillId="0" borderId="15" xfId="0" applyFont="1" applyBorder="1" applyAlignment="1" applyProtection="1"/>
    <xf numFmtId="0" fontId="4" fillId="3" borderId="23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right" vertical="center" wrapText="1"/>
    </xf>
    <xf numFmtId="0" fontId="4" fillId="3" borderId="14" xfId="0" applyFont="1" applyFill="1" applyBorder="1" applyAlignment="1" applyProtection="1">
      <alignment horizontal="right" vertical="center" wrapText="1"/>
    </xf>
    <xf numFmtId="0" fontId="4" fillId="3" borderId="15" xfId="0" applyFont="1" applyFill="1" applyBorder="1" applyAlignment="1" applyProtection="1">
      <alignment horizontal="right" vertical="center" wrapText="1"/>
    </xf>
    <xf numFmtId="0" fontId="2" fillId="0" borderId="38" xfId="0" applyFont="1" applyBorder="1" applyAlignment="1" applyProtection="1">
      <alignment horizontal="center" wrapText="1"/>
      <protection locked="0"/>
    </xf>
    <xf numFmtId="0" fontId="2" fillId="0" borderId="39" xfId="0" applyFont="1" applyBorder="1" applyAlignment="1" applyProtection="1">
      <alignment horizontal="center" wrapText="1"/>
      <protection locked="0"/>
    </xf>
    <xf numFmtId="0" fontId="2" fillId="0" borderId="40" xfId="0" applyFont="1" applyBorder="1" applyAlignment="1" applyProtection="1">
      <alignment horizontal="center" wrapText="1"/>
      <protection locked="0"/>
    </xf>
    <xf numFmtId="0" fontId="2" fillId="0" borderId="4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42" xfId="0" applyFont="1" applyBorder="1" applyAlignment="1" applyProtection="1">
      <alignment horizontal="center" wrapText="1"/>
      <protection locked="0"/>
    </xf>
    <xf numFmtId="0" fontId="2" fillId="0" borderId="43" xfId="0" applyFont="1" applyBorder="1" applyAlignment="1" applyProtection="1">
      <alignment horizontal="center" wrapText="1"/>
      <protection locked="0"/>
    </xf>
    <xf numFmtId="0" fontId="2" fillId="0" borderId="44" xfId="0" applyFont="1" applyBorder="1" applyAlignment="1" applyProtection="1">
      <alignment horizontal="center" wrapText="1"/>
      <protection locked="0"/>
    </xf>
    <xf numFmtId="0" fontId="2" fillId="0" borderId="45" xfId="0" applyFont="1" applyBorder="1" applyAlignment="1" applyProtection="1">
      <alignment horizontal="center" wrapText="1"/>
      <protection locked="0"/>
    </xf>
    <xf numFmtId="0" fontId="5" fillId="0" borderId="33" xfId="0" applyFont="1" applyBorder="1" applyAlignment="1" applyProtection="1"/>
    <xf numFmtId="0" fontId="4" fillId="3" borderId="1" xfId="0" applyFont="1" applyFill="1" applyBorder="1" applyAlignment="1" applyProtection="1">
      <alignment horizontal="right" vertical="center"/>
    </xf>
    <xf numFmtId="0" fontId="4" fillId="3" borderId="9" xfId="0" applyFont="1" applyFill="1" applyBorder="1" applyAlignment="1" applyProtection="1">
      <alignment horizontal="right" vertical="center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164" fontId="2" fillId="3" borderId="31" xfId="0" applyNumberFormat="1" applyFont="1" applyFill="1" applyBorder="1" applyAlignment="1" applyProtection="1">
      <alignment horizontal="center" vertical="center"/>
    </xf>
    <xf numFmtId="164" fontId="2" fillId="3" borderId="47" xfId="0" applyNumberFormat="1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164" fontId="2" fillId="3" borderId="29" xfId="0" applyNumberFormat="1" applyFont="1" applyFill="1" applyBorder="1" applyAlignment="1" applyProtection="1">
      <alignment horizontal="center" vertical="center"/>
    </xf>
    <xf numFmtId="164" fontId="2" fillId="3" borderId="30" xfId="0" applyNumberFormat="1" applyFont="1" applyFill="1" applyBorder="1" applyAlignment="1" applyProtection="1">
      <alignment horizontal="center" vertical="center"/>
    </xf>
    <xf numFmtId="164" fontId="2" fillId="3" borderId="32" xfId="0" applyNumberFormat="1" applyFont="1" applyFill="1" applyBorder="1" applyAlignment="1" applyProtection="1">
      <alignment horizontal="center" vertical="center"/>
    </xf>
    <xf numFmtId="164" fontId="2" fillId="3" borderId="33" xfId="0" applyNumberFormat="1" applyFont="1" applyFill="1" applyBorder="1" applyAlignment="1" applyProtection="1">
      <alignment horizontal="center" vertical="center"/>
    </xf>
    <xf numFmtId="164" fontId="2" fillId="3" borderId="34" xfId="0" applyNumberFormat="1" applyFont="1" applyFill="1" applyBorder="1" applyAlignment="1" applyProtection="1">
      <alignment horizontal="center" vertical="center"/>
    </xf>
    <xf numFmtId="164" fontId="4" fillId="3" borderId="35" xfId="0" applyNumberFormat="1" applyFont="1" applyFill="1" applyBorder="1" applyAlignment="1" applyProtection="1">
      <alignment horizontal="center" vertical="center"/>
    </xf>
    <xf numFmtId="164" fontId="4" fillId="3" borderId="36" xfId="0" applyNumberFormat="1" applyFont="1" applyFill="1" applyBorder="1" applyAlignment="1" applyProtection="1">
      <alignment horizontal="center" vertical="center"/>
    </xf>
    <xf numFmtId="164" fontId="4" fillId="3" borderId="37" xfId="0" applyNumberFormat="1" applyFont="1" applyFill="1" applyBorder="1" applyAlignment="1" applyProtection="1">
      <alignment horizontal="center" vertical="center"/>
    </xf>
    <xf numFmtId="164" fontId="2" fillId="5" borderId="48" xfId="0" applyNumberFormat="1" applyFont="1" applyFill="1" applyBorder="1" applyAlignment="1" applyProtection="1">
      <alignment horizontal="center" vertical="center"/>
    </xf>
    <xf numFmtId="164" fontId="2" fillId="5" borderId="49" xfId="0" applyNumberFormat="1" applyFont="1" applyFill="1" applyBorder="1" applyAlignment="1" applyProtection="1">
      <alignment horizontal="center" vertical="center"/>
    </xf>
    <xf numFmtId="164" fontId="2" fillId="5" borderId="5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24100" cy="552450"/>
    <xdr:pic>
      <xdr:nvPicPr>
        <xdr:cNvPr id="2" name="image1.png" descr="page1image2356248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24100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08"/>
  <sheetViews>
    <sheetView showGridLines="0" tabSelected="1" zoomScale="80" zoomScaleNormal="80" workbookViewId="0">
      <selection activeCell="J11" sqref="J11"/>
    </sheetView>
  </sheetViews>
  <sheetFormatPr baseColWidth="10" defaultColWidth="14.42578125" defaultRowHeight="15" customHeight="1" x14ac:dyDescent="0.2"/>
  <cols>
    <col min="1" max="2" width="6.42578125" style="1" customWidth="1"/>
    <col min="3" max="3" width="9" style="1" customWidth="1"/>
    <col min="4" max="5" width="7.85546875" style="1" customWidth="1"/>
    <col min="6" max="6" width="32.28515625" style="1" customWidth="1"/>
    <col min="7" max="7" width="20.42578125" style="1" customWidth="1"/>
    <col min="8" max="8" width="12.42578125" style="1" customWidth="1"/>
    <col min="9" max="9" width="14" style="1" customWidth="1"/>
    <col min="10" max="10" width="16.140625" style="1" customWidth="1"/>
    <col min="11" max="11" width="16.140625" style="1" hidden="1" customWidth="1"/>
    <col min="12" max="12" width="8.28515625" style="1" customWidth="1"/>
    <col min="13" max="13" width="18.42578125" style="1" customWidth="1"/>
    <col min="14" max="14" width="16.42578125" style="1" hidden="1" customWidth="1"/>
    <col min="15" max="15" width="20.140625" style="1" customWidth="1"/>
    <col min="16" max="16" width="23.85546875" style="1" customWidth="1"/>
    <col min="17" max="17" width="15.28515625" style="1" customWidth="1"/>
    <col min="18" max="18" width="15.140625" style="1" customWidth="1"/>
    <col min="19" max="16384" width="14.42578125" style="1"/>
  </cols>
  <sheetData>
    <row r="2" spans="1:17" ht="18.75" customHeigh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8.7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3.5" thickBot="1" x14ac:dyDescent="0.25">
      <c r="A4" s="2"/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1.75" customHeight="1" x14ac:dyDescent="0.2">
      <c r="A5" s="45" t="s">
        <v>1</v>
      </c>
      <c r="B5" s="46"/>
      <c r="C5" s="47"/>
      <c r="D5" s="48" t="s">
        <v>2</v>
      </c>
      <c r="E5" s="46"/>
      <c r="F5" s="46"/>
      <c r="G5" s="46"/>
      <c r="H5" s="46"/>
      <c r="I5" s="46"/>
      <c r="J5" s="47"/>
      <c r="K5" s="3"/>
      <c r="L5" s="49" t="s">
        <v>3</v>
      </c>
      <c r="M5" s="47"/>
      <c r="N5" s="4"/>
      <c r="O5" s="107" t="s">
        <v>4</v>
      </c>
      <c r="P5" s="107"/>
      <c r="Q5" s="107"/>
    </row>
    <row r="6" spans="1:17" ht="21.75" customHeight="1" x14ac:dyDescent="0.2">
      <c r="A6" s="50" t="s">
        <v>5</v>
      </c>
      <c r="B6" s="51"/>
      <c r="C6" s="52"/>
      <c r="D6" s="53"/>
      <c r="E6" s="54"/>
      <c r="F6" s="54"/>
      <c r="G6" s="54"/>
      <c r="H6" s="54"/>
      <c r="I6" s="54"/>
      <c r="J6" s="55"/>
      <c r="K6" s="5"/>
      <c r="L6" s="56" t="s">
        <v>6</v>
      </c>
      <c r="M6" s="52"/>
      <c r="N6" s="6"/>
      <c r="O6" s="108"/>
      <c r="P6" s="108"/>
      <c r="Q6" s="108"/>
    </row>
    <row r="7" spans="1:17" ht="21.75" customHeight="1" thickBot="1" x14ac:dyDescent="0.25">
      <c r="A7" s="57" t="s">
        <v>7</v>
      </c>
      <c r="B7" s="58"/>
      <c r="C7" s="59"/>
      <c r="D7" s="60"/>
      <c r="E7" s="61"/>
      <c r="F7" s="61"/>
      <c r="G7" s="61"/>
      <c r="H7" s="61"/>
      <c r="I7" s="61"/>
      <c r="J7" s="62"/>
      <c r="K7" s="7"/>
      <c r="L7" s="63" t="s">
        <v>8</v>
      </c>
      <c r="M7" s="59"/>
      <c r="N7" s="8"/>
      <c r="O7" s="108"/>
      <c r="P7" s="108"/>
      <c r="Q7" s="108"/>
    </row>
    <row r="8" spans="1:17" ht="6" customHeight="1" x14ac:dyDescent="0.2">
      <c r="A8" s="9"/>
      <c r="B8" s="9"/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</row>
    <row r="9" spans="1:17" ht="25.5" x14ac:dyDescent="0.2">
      <c r="A9" s="34" t="s">
        <v>9</v>
      </c>
      <c r="B9" s="34" t="s">
        <v>10</v>
      </c>
      <c r="C9" s="64" t="s">
        <v>11</v>
      </c>
      <c r="D9" s="65"/>
      <c r="E9" s="65"/>
      <c r="F9" s="34" t="s">
        <v>12</v>
      </c>
      <c r="G9" s="34" t="s">
        <v>13</v>
      </c>
      <c r="H9" s="34" t="s">
        <v>14</v>
      </c>
      <c r="I9" s="34" t="s">
        <v>15</v>
      </c>
      <c r="J9" s="34" t="s">
        <v>16</v>
      </c>
      <c r="K9" s="34"/>
      <c r="L9" s="34" t="s">
        <v>17</v>
      </c>
      <c r="M9" s="34" t="s">
        <v>18</v>
      </c>
      <c r="N9" s="34"/>
      <c r="O9" s="34" t="s">
        <v>19</v>
      </c>
      <c r="P9" s="34" t="s">
        <v>20</v>
      </c>
      <c r="Q9" s="34" t="s">
        <v>21</v>
      </c>
    </row>
    <row r="10" spans="1:17" ht="6" customHeight="1" thickBot="1" x14ac:dyDescent="0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7" ht="36" customHeight="1" x14ac:dyDescent="0.2">
      <c r="A11" s="71">
        <v>1</v>
      </c>
      <c r="B11" s="35">
        <v>1</v>
      </c>
      <c r="C11" s="68" t="s">
        <v>22</v>
      </c>
      <c r="D11" s="69"/>
      <c r="E11" s="69"/>
      <c r="F11" s="70" t="s">
        <v>23</v>
      </c>
      <c r="G11" s="35" t="s">
        <v>24</v>
      </c>
      <c r="H11" s="35" t="s">
        <v>25</v>
      </c>
      <c r="I11" s="10">
        <v>1</v>
      </c>
      <c r="J11" s="27"/>
      <c r="K11" s="38">
        <f>J11*I11</f>
        <v>0</v>
      </c>
      <c r="L11" s="28"/>
      <c r="M11" s="11">
        <f t="shared" ref="M11:M91" si="0">J11*L11</f>
        <v>0</v>
      </c>
      <c r="N11" s="11">
        <f t="shared" ref="N11:N91" si="1">I11*M11</f>
        <v>0</v>
      </c>
      <c r="O11" s="11">
        <f t="shared" ref="O11:O91" si="2">J11+M11</f>
        <v>0</v>
      </c>
      <c r="P11" s="11">
        <f t="shared" ref="P11:P42" si="3">I11*O11</f>
        <v>0</v>
      </c>
      <c r="Q11" s="105">
        <f>P11+P12</f>
        <v>0</v>
      </c>
    </row>
    <row r="12" spans="1:17" ht="39.75" customHeight="1" x14ac:dyDescent="0.2">
      <c r="A12" s="42"/>
      <c r="B12" s="36">
        <v>2</v>
      </c>
      <c r="C12" s="65"/>
      <c r="D12" s="65"/>
      <c r="E12" s="65"/>
      <c r="F12" s="65"/>
      <c r="G12" s="36" t="s">
        <v>26</v>
      </c>
      <c r="H12" s="36" t="s">
        <v>27</v>
      </c>
      <c r="I12" s="12">
        <v>2</v>
      </c>
      <c r="J12" s="29"/>
      <c r="K12" s="39">
        <f t="shared" ref="K12:K75" si="4">J12*I12</f>
        <v>0</v>
      </c>
      <c r="L12" s="30"/>
      <c r="M12" s="13">
        <f t="shared" si="0"/>
        <v>0</v>
      </c>
      <c r="N12" s="13">
        <f t="shared" si="1"/>
        <v>0</v>
      </c>
      <c r="O12" s="13">
        <f t="shared" si="2"/>
        <v>0</v>
      </c>
      <c r="P12" s="13">
        <f t="shared" si="3"/>
        <v>0</v>
      </c>
      <c r="Q12" s="106"/>
    </row>
    <row r="13" spans="1:17" ht="36" customHeight="1" x14ac:dyDescent="0.2">
      <c r="A13" s="41">
        <v>2</v>
      </c>
      <c r="B13" s="36">
        <v>1</v>
      </c>
      <c r="C13" s="72" t="s">
        <v>22</v>
      </c>
      <c r="D13" s="65"/>
      <c r="E13" s="65"/>
      <c r="F13" s="73" t="s">
        <v>28</v>
      </c>
      <c r="G13" s="36" t="s">
        <v>24</v>
      </c>
      <c r="H13" s="36" t="s">
        <v>25</v>
      </c>
      <c r="I13" s="12">
        <v>1</v>
      </c>
      <c r="J13" s="29"/>
      <c r="K13" s="39">
        <f t="shared" si="4"/>
        <v>0</v>
      </c>
      <c r="L13" s="30"/>
      <c r="M13" s="13">
        <f t="shared" si="0"/>
        <v>0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117">
        <f>P13+P14</f>
        <v>0</v>
      </c>
    </row>
    <row r="14" spans="1:17" ht="36" customHeight="1" x14ac:dyDescent="0.2">
      <c r="A14" s="42"/>
      <c r="B14" s="36">
        <v>2</v>
      </c>
      <c r="C14" s="65"/>
      <c r="D14" s="65"/>
      <c r="E14" s="65"/>
      <c r="F14" s="65"/>
      <c r="G14" s="36" t="s">
        <v>26</v>
      </c>
      <c r="H14" s="36" t="s">
        <v>27</v>
      </c>
      <c r="I14" s="12">
        <v>2</v>
      </c>
      <c r="J14" s="29"/>
      <c r="K14" s="39">
        <f t="shared" si="4"/>
        <v>0</v>
      </c>
      <c r="L14" s="30"/>
      <c r="M14" s="13">
        <f t="shared" si="0"/>
        <v>0</v>
      </c>
      <c r="N14" s="13">
        <f t="shared" si="1"/>
        <v>0</v>
      </c>
      <c r="O14" s="13">
        <f t="shared" si="2"/>
        <v>0</v>
      </c>
      <c r="P14" s="13">
        <f t="shared" si="3"/>
        <v>0</v>
      </c>
      <c r="Q14" s="118"/>
    </row>
    <row r="15" spans="1:17" ht="36" customHeight="1" x14ac:dyDescent="0.2">
      <c r="A15" s="41">
        <v>3</v>
      </c>
      <c r="B15" s="36">
        <v>1</v>
      </c>
      <c r="C15" s="72" t="s">
        <v>22</v>
      </c>
      <c r="D15" s="65"/>
      <c r="E15" s="65"/>
      <c r="F15" s="73" t="s">
        <v>29</v>
      </c>
      <c r="G15" s="36" t="s">
        <v>24</v>
      </c>
      <c r="H15" s="36" t="s">
        <v>25</v>
      </c>
      <c r="I15" s="12">
        <v>1</v>
      </c>
      <c r="J15" s="29"/>
      <c r="K15" s="39">
        <f t="shared" si="4"/>
        <v>0</v>
      </c>
      <c r="L15" s="30"/>
      <c r="M15" s="13">
        <f t="shared" si="0"/>
        <v>0</v>
      </c>
      <c r="N15" s="13">
        <f t="shared" si="1"/>
        <v>0</v>
      </c>
      <c r="O15" s="13">
        <f t="shared" si="2"/>
        <v>0</v>
      </c>
      <c r="P15" s="13">
        <f t="shared" si="3"/>
        <v>0</v>
      </c>
      <c r="Q15" s="117">
        <f t="shared" ref="Q15" si="5">P15+P16</f>
        <v>0</v>
      </c>
    </row>
    <row r="16" spans="1:17" ht="36" customHeight="1" x14ac:dyDescent="0.2">
      <c r="A16" s="42"/>
      <c r="B16" s="36">
        <v>2</v>
      </c>
      <c r="C16" s="65"/>
      <c r="D16" s="65"/>
      <c r="E16" s="65"/>
      <c r="F16" s="65"/>
      <c r="G16" s="36" t="s">
        <v>26</v>
      </c>
      <c r="H16" s="36" t="s">
        <v>27</v>
      </c>
      <c r="I16" s="12">
        <v>2</v>
      </c>
      <c r="J16" s="29"/>
      <c r="K16" s="39">
        <f t="shared" si="4"/>
        <v>0</v>
      </c>
      <c r="L16" s="30"/>
      <c r="M16" s="13">
        <f t="shared" si="0"/>
        <v>0</v>
      </c>
      <c r="N16" s="13">
        <f t="shared" si="1"/>
        <v>0</v>
      </c>
      <c r="O16" s="13">
        <f t="shared" si="2"/>
        <v>0</v>
      </c>
      <c r="P16" s="13">
        <f t="shared" si="3"/>
        <v>0</v>
      </c>
      <c r="Q16" s="118"/>
    </row>
    <row r="17" spans="1:17" ht="36" customHeight="1" x14ac:dyDescent="0.2">
      <c r="A17" s="41">
        <v>4</v>
      </c>
      <c r="B17" s="36">
        <v>1</v>
      </c>
      <c r="C17" s="72" t="s">
        <v>30</v>
      </c>
      <c r="D17" s="65"/>
      <c r="E17" s="65"/>
      <c r="F17" s="73" t="s">
        <v>31</v>
      </c>
      <c r="G17" s="36" t="s">
        <v>24</v>
      </c>
      <c r="H17" s="36" t="s">
        <v>25</v>
      </c>
      <c r="I17" s="12">
        <v>1</v>
      </c>
      <c r="J17" s="29"/>
      <c r="K17" s="39">
        <f t="shared" si="4"/>
        <v>0</v>
      </c>
      <c r="L17" s="30"/>
      <c r="M17" s="13">
        <f t="shared" si="0"/>
        <v>0</v>
      </c>
      <c r="N17" s="13">
        <f t="shared" si="1"/>
        <v>0</v>
      </c>
      <c r="O17" s="13">
        <f t="shared" si="2"/>
        <v>0</v>
      </c>
      <c r="P17" s="13">
        <f t="shared" si="3"/>
        <v>0</v>
      </c>
      <c r="Q17" s="117">
        <f t="shared" ref="Q17" si="6">P17+P18</f>
        <v>0</v>
      </c>
    </row>
    <row r="18" spans="1:17" ht="36" customHeight="1" x14ac:dyDescent="0.2">
      <c r="A18" s="42"/>
      <c r="B18" s="36">
        <v>2</v>
      </c>
      <c r="C18" s="65"/>
      <c r="D18" s="65"/>
      <c r="E18" s="65"/>
      <c r="F18" s="65"/>
      <c r="G18" s="36" t="s">
        <v>26</v>
      </c>
      <c r="H18" s="36" t="s">
        <v>27</v>
      </c>
      <c r="I18" s="12">
        <v>2</v>
      </c>
      <c r="J18" s="29"/>
      <c r="K18" s="39">
        <f t="shared" si="4"/>
        <v>0</v>
      </c>
      <c r="L18" s="30"/>
      <c r="M18" s="13">
        <f t="shared" si="0"/>
        <v>0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118"/>
    </row>
    <row r="19" spans="1:17" ht="36" customHeight="1" x14ac:dyDescent="0.2">
      <c r="A19" s="41">
        <v>5</v>
      </c>
      <c r="B19" s="36">
        <v>1</v>
      </c>
      <c r="C19" s="72" t="s">
        <v>30</v>
      </c>
      <c r="D19" s="65"/>
      <c r="E19" s="65"/>
      <c r="F19" s="73" t="s">
        <v>32</v>
      </c>
      <c r="G19" s="36" t="s">
        <v>24</v>
      </c>
      <c r="H19" s="36" t="s">
        <v>25</v>
      </c>
      <c r="I19" s="12">
        <v>1</v>
      </c>
      <c r="J19" s="29"/>
      <c r="K19" s="39">
        <f t="shared" si="4"/>
        <v>0</v>
      </c>
      <c r="L19" s="30"/>
      <c r="M19" s="13">
        <f t="shared" si="0"/>
        <v>0</v>
      </c>
      <c r="N19" s="13">
        <f t="shared" si="1"/>
        <v>0</v>
      </c>
      <c r="O19" s="13">
        <f t="shared" si="2"/>
        <v>0</v>
      </c>
      <c r="P19" s="13">
        <f t="shared" si="3"/>
        <v>0</v>
      </c>
      <c r="Q19" s="117">
        <f t="shared" ref="Q19:Q55" si="7">P19+P20</f>
        <v>0</v>
      </c>
    </row>
    <row r="20" spans="1:17" ht="36" customHeight="1" x14ac:dyDescent="0.2">
      <c r="A20" s="42"/>
      <c r="B20" s="36">
        <v>2</v>
      </c>
      <c r="C20" s="65"/>
      <c r="D20" s="65"/>
      <c r="E20" s="65"/>
      <c r="F20" s="65"/>
      <c r="G20" s="36" t="s">
        <v>26</v>
      </c>
      <c r="H20" s="36" t="s">
        <v>27</v>
      </c>
      <c r="I20" s="12">
        <v>2</v>
      </c>
      <c r="J20" s="29"/>
      <c r="K20" s="39">
        <f t="shared" si="4"/>
        <v>0</v>
      </c>
      <c r="L20" s="30"/>
      <c r="M20" s="13">
        <f t="shared" si="0"/>
        <v>0</v>
      </c>
      <c r="N20" s="13">
        <f t="shared" si="1"/>
        <v>0</v>
      </c>
      <c r="O20" s="13">
        <f t="shared" si="2"/>
        <v>0</v>
      </c>
      <c r="P20" s="13">
        <f t="shared" si="3"/>
        <v>0</v>
      </c>
      <c r="Q20" s="118"/>
    </row>
    <row r="21" spans="1:17" ht="36" customHeight="1" x14ac:dyDescent="0.2">
      <c r="A21" s="41">
        <v>6</v>
      </c>
      <c r="B21" s="36">
        <v>1</v>
      </c>
      <c r="C21" s="72" t="s">
        <v>30</v>
      </c>
      <c r="D21" s="65"/>
      <c r="E21" s="65"/>
      <c r="F21" s="73" t="s">
        <v>33</v>
      </c>
      <c r="G21" s="36" t="s">
        <v>24</v>
      </c>
      <c r="H21" s="36" t="s">
        <v>25</v>
      </c>
      <c r="I21" s="12">
        <v>1</v>
      </c>
      <c r="J21" s="29"/>
      <c r="K21" s="39">
        <f t="shared" si="4"/>
        <v>0</v>
      </c>
      <c r="L21" s="30"/>
      <c r="M21" s="13">
        <f t="shared" si="0"/>
        <v>0</v>
      </c>
      <c r="N21" s="13">
        <f t="shared" si="1"/>
        <v>0</v>
      </c>
      <c r="O21" s="13">
        <f t="shared" si="2"/>
        <v>0</v>
      </c>
      <c r="P21" s="13">
        <f t="shared" si="3"/>
        <v>0</v>
      </c>
      <c r="Q21" s="117">
        <f t="shared" si="7"/>
        <v>0</v>
      </c>
    </row>
    <row r="22" spans="1:17" ht="36" customHeight="1" x14ac:dyDescent="0.2">
      <c r="A22" s="42"/>
      <c r="B22" s="36">
        <v>2</v>
      </c>
      <c r="C22" s="65"/>
      <c r="D22" s="65"/>
      <c r="E22" s="65"/>
      <c r="F22" s="65"/>
      <c r="G22" s="36" t="s">
        <v>26</v>
      </c>
      <c r="H22" s="36" t="s">
        <v>27</v>
      </c>
      <c r="I22" s="12">
        <v>2</v>
      </c>
      <c r="J22" s="29"/>
      <c r="K22" s="39">
        <f t="shared" si="4"/>
        <v>0</v>
      </c>
      <c r="L22" s="30"/>
      <c r="M22" s="13">
        <f t="shared" si="0"/>
        <v>0</v>
      </c>
      <c r="N22" s="13">
        <f t="shared" si="1"/>
        <v>0</v>
      </c>
      <c r="O22" s="13">
        <f t="shared" si="2"/>
        <v>0</v>
      </c>
      <c r="P22" s="13">
        <f t="shared" si="3"/>
        <v>0</v>
      </c>
      <c r="Q22" s="118"/>
    </row>
    <row r="23" spans="1:17" ht="36" customHeight="1" x14ac:dyDescent="0.2">
      <c r="A23" s="41">
        <v>7</v>
      </c>
      <c r="B23" s="36">
        <v>1</v>
      </c>
      <c r="C23" s="72" t="s">
        <v>30</v>
      </c>
      <c r="D23" s="65"/>
      <c r="E23" s="65"/>
      <c r="F23" s="73" t="s">
        <v>34</v>
      </c>
      <c r="G23" s="36" t="s">
        <v>24</v>
      </c>
      <c r="H23" s="36" t="s">
        <v>25</v>
      </c>
      <c r="I23" s="12">
        <v>1</v>
      </c>
      <c r="J23" s="29"/>
      <c r="K23" s="39">
        <f t="shared" si="4"/>
        <v>0</v>
      </c>
      <c r="L23" s="30"/>
      <c r="M23" s="13">
        <f t="shared" si="0"/>
        <v>0</v>
      </c>
      <c r="N23" s="13">
        <f t="shared" si="1"/>
        <v>0</v>
      </c>
      <c r="O23" s="13">
        <f t="shared" si="2"/>
        <v>0</v>
      </c>
      <c r="P23" s="13">
        <f t="shared" si="3"/>
        <v>0</v>
      </c>
      <c r="Q23" s="117">
        <f t="shared" si="7"/>
        <v>0</v>
      </c>
    </row>
    <row r="24" spans="1:17" ht="36" customHeight="1" x14ac:dyDescent="0.2">
      <c r="A24" s="42"/>
      <c r="B24" s="36">
        <v>2</v>
      </c>
      <c r="C24" s="65"/>
      <c r="D24" s="65"/>
      <c r="E24" s="65"/>
      <c r="F24" s="65"/>
      <c r="G24" s="36" t="s">
        <v>26</v>
      </c>
      <c r="H24" s="36" t="s">
        <v>27</v>
      </c>
      <c r="I24" s="12">
        <v>2</v>
      </c>
      <c r="J24" s="29"/>
      <c r="K24" s="39">
        <f t="shared" si="4"/>
        <v>0</v>
      </c>
      <c r="L24" s="30"/>
      <c r="M24" s="13">
        <f t="shared" si="0"/>
        <v>0</v>
      </c>
      <c r="N24" s="13">
        <f t="shared" si="1"/>
        <v>0</v>
      </c>
      <c r="O24" s="13">
        <f t="shared" si="2"/>
        <v>0</v>
      </c>
      <c r="P24" s="13">
        <f t="shared" si="3"/>
        <v>0</v>
      </c>
      <c r="Q24" s="118"/>
    </row>
    <row r="25" spans="1:17" ht="36" customHeight="1" x14ac:dyDescent="0.2">
      <c r="A25" s="41">
        <v>8</v>
      </c>
      <c r="B25" s="36">
        <v>1</v>
      </c>
      <c r="C25" s="72" t="s">
        <v>30</v>
      </c>
      <c r="D25" s="65"/>
      <c r="E25" s="65"/>
      <c r="F25" s="73" t="s">
        <v>35</v>
      </c>
      <c r="G25" s="36" t="s">
        <v>24</v>
      </c>
      <c r="H25" s="36" t="s">
        <v>25</v>
      </c>
      <c r="I25" s="12">
        <v>1</v>
      </c>
      <c r="J25" s="29"/>
      <c r="K25" s="39">
        <f t="shared" si="4"/>
        <v>0</v>
      </c>
      <c r="L25" s="30"/>
      <c r="M25" s="13">
        <f t="shared" si="0"/>
        <v>0</v>
      </c>
      <c r="N25" s="13">
        <f t="shared" si="1"/>
        <v>0</v>
      </c>
      <c r="O25" s="13">
        <f t="shared" si="2"/>
        <v>0</v>
      </c>
      <c r="P25" s="13">
        <f t="shared" si="3"/>
        <v>0</v>
      </c>
      <c r="Q25" s="117">
        <f t="shared" si="7"/>
        <v>0</v>
      </c>
    </row>
    <row r="26" spans="1:17" ht="36" customHeight="1" x14ac:dyDescent="0.2">
      <c r="A26" s="42"/>
      <c r="B26" s="36">
        <v>2</v>
      </c>
      <c r="C26" s="65"/>
      <c r="D26" s="65"/>
      <c r="E26" s="65"/>
      <c r="F26" s="65"/>
      <c r="G26" s="36" t="s">
        <v>26</v>
      </c>
      <c r="H26" s="36" t="s">
        <v>27</v>
      </c>
      <c r="I26" s="12">
        <v>10</v>
      </c>
      <c r="J26" s="29"/>
      <c r="K26" s="39">
        <f t="shared" si="4"/>
        <v>0</v>
      </c>
      <c r="L26" s="30"/>
      <c r="M26" s="13">
        <f t="shared" si="0"/>
        <v>0</v>
      </c>
      <c r="N26" s="13">
        <f t="shared" si="1"/>
        <v>0</v>
      </c>
      <c r="O26" s="13">
        <f t="shared" si="2"/>
        <v>0</v>
      </c>
      <c r="P26" s="13">
        <f t="shared" si="3"/>
        <v>0</v>
      </c>
      <c r="Q26" s="118"/>
    </row>
    <row r="27" spans="1:17" ht="36" customHeight="1" x14ac:dyDescent="0.2">
      <c r="A27" s="41">
        <v>9</v>
      </c>
      <c r="B27" s="36">
        <v>1</v>
      </c>
      <c r="C27" s="72" t="s">
        <v>30</v>
      </c>
      <c r="D27" s="65"/>
      <c r="E27" s="65"/>
      <c r="F27" s="73" t="s">
        <v>36</v>
      </c>
      <c r="G27" s="36" t="s">
        <v>24</v>
      </c>
      <c r="H27" s="36" t="s">
        <v>25</v>
      </c>
      <c r="I27" s="12">
        <v>1</v>
      </c>
      <c r="J27" s="29"/>
      <c r="K27" s="39">
        <f t="shared" si="4"/>
        <v>0</v>
      </c>
      <c r="L27" s="30"/>
      <c r="M27" s="13">
        <f t="shared" si="0"/>
        <v>0</v>
      </c>
      <c r="N27" s="13">
        <f t="shared" si="1"/>
        <v>0</v>
      </c>
      <c r="O27" s="13">
        <f t="shared" si="2"/>
        <v>0</v>
      </c>
      <c r="P27" s="13">
        <f t="shared" si="3"/>
        <v>0</v>
      </c>
      <c r="Q27" s="117">
        <f t="shared" si="7"/>
        <v>0</v>
      </c>
    </row>
    <row r="28" spans="1:17" ht="36" customHeight="1" x14ac:dyDescent="0.2">
      <c r="A28" s="42"/>
      <c r="B28" s="36">
        <v>2</v>
      </c>
      <c r="C28" s="65"/>
      <c r="D28" s="65"/>
      <c r="E28" s="65"/>
      <c r="F28" s="65"/>
      <c r="G28" s="36" t="s">
        <v>26</v>
      </c>
      <c r="H28" s="36" t="s">
        <v>27</v>
      </c>
      <c r="I28" s="12">
        <v>8</v>
      </c>
      <c r="J28" s="29"/>
      <c r="K28" s="39">
        <f t="shared" si="4"/>
        <v>0</v>
      </c>
      <c r="L28" s="30"/>
      <c r="M28" s="13">
        <f t="shared" si="0"/>
        <v>0</v>
      </c>
      <c r="N28" s="13">
        <f t="shared" si="1"/>
        <v>0</v>
      </c>
      <c r="O28" s="13">
        <f t="shared" si="2"/>
        <v>0</v>
      </c>
      <c r="P28" s="13">
        <f t="shared" si="3"/>
        <v>0</v>
      </c>
      <c r="Q28" s="118"/>
    </row>
    <row r="29" spans="1:17" ht="36" customHeight="1" x14ac:dyDescent="0.2">
      <c r="A29" s="41">
        <v>10</v>
      </c>
      <c r="B29" s="36">
        <v>1</v>
      </c>
      <c r="C29" s="72" t="s">
        <v>30</v>
      </c>
      <c r="D29" s="65"/>
      <c r="E29" s="65"/>
      <c r="F29" s="73" t="s">
        <v>37</v>
      </c>
      <c r="G29" s="36" t="s">
        <v>24</v>
      </c>
      <c r="H29" s="36" t="s">
        <v>25</v>
      </c>
      <c r="I29" s="12">
        <v>1</v>
      </c>
      <c r="J29" s="29"/>
      <c r="K29" s="39">
        <f t="shared" si="4"/>
        <v>0</v>
      </c>
      <c r="L29" s="30"/>
      <c r="M29" s="13">
        <f t="shared" si="0"/>
        <v>0</v>
      </c>
      <c r="N29" s="13">
        <f t="shared" si="1"/>
        <v>0</v>
      </c>
      <c r="O29" s="13">
        <f t="shared" si="2"/>
        <v>0</v>
      </c>
      <c r="P29" s="13">
        <f t="shared" si="3"/>
        <v>0</v>
      </c>
      <c r="Q29" s="117">
        <f t="shared" si="7"/>
        <v>0</v>
      </c>
    </row>
    <row r="30" spans="1:17" ht="36" customHeight="1" x14ac:dyDescent="0.2">
      <c r="A30" s="42"/>
      <c r="B30" s="36">
        <v>2</v>
      </c>
      <c r="C30" s="65"/>
      <c r="D30" s="65"/>
      <c r="E30" s="65"/>
      <c r="F30" s="65"/>
      <c r="G30" s="36" t="s">
        <v>26</v>
      </c>
      <c r="H30" s="36" t="s">
        <v>27</v>
      </c>
      <c r="I30" s="12">
        <v>8</v>
      </c>
      <c r="J30" s="29"/>
      <c r="K30" s="39">
        <f t="shared" si="4"/>
        <v>0</v>
      </c>
      <c r="L30" s="30"/>
      <c r="M30" s="13">
        <f t="shared" si="0"/>
        <v>0</v>
      </c>
      <c r="N30" s="13">
        <f t="shared" si="1"/>
        <v>0</v>
      </c>
      <c r="O30" s="13">
        <f t="shared" si="2"/>
        <v>0</v>
      </c>
      <c r="P30" s="13">
        <f t="shared" si="3"/>
        <v>0</v>
      </c>
      <c r="Q30" s="118"/>
    </row>
    <row r="31" spans="1:17" ht="36" customHeight="1" x14ac:dyDescent="0.2">
      <c r="A31" s="41">
        <v>11</v>
      </c>
      <c r="B31" s="36">
        <v>1</v>
      </c>
      <c r="C31" s="72" t="s">
        <v>38</v>
      </c>
      <c r="D31" s="65"/>
      <c r="E31" s="65"/>
      <c r="F31" s="73" t="s">
        <v>39</v>
      </c>
      <c r="G31" s="36" t="s">
        <v>24</v>
      </c>
      <c r="H31" s="36" t="s">
        <v>25</v>
      </c>
      <c r="I31" s="12">
        <v>1</v>
      </c>
      <c r="J31" s="29"/>
      <c r="K31" s="39">
        <f t="shared" si="4"/>
        <v>0</v>
      </c>
      <c r="L31" s="30"/>
      <c r="M31" s="13">
        <f t="shared" si="0"/>
        <v>0</v>
      </c>
      <c r="N31" s="13">
        <f t="shared" si="1"/>
        <v>0</v>
      </c>
      <c r="O31" s="13">
        <f t="shared" si="2"/>
        <v>0</v>
      </c>
      <c r="P31" s="13">
        <f t="shared" si="3"/>
        <v>0</v>
      </c>
      <c r="Q31" s="117">
        <f t="shared" si="7"/>
        <v>0</v>
      </c>
    </row>
    <row r="32" spans="1:17" ht="36" customHeight="1" x14ac:dyDescent="0.2">
      <c r="A32" s="42"/>
      <c r="B32" s="36">
        <v>2</v>
      </c>
      <c r="C32" s="65"/>
      <c r="D32" s="65"/>
      <c r="E32" s="65"/>
      <c r="F32" s="65"/>
      <c r="G32" s="36" t="s">
        <v>26</v>
      </c>
      <c r="H32" s="36" t="s">
        <v>27</v>
      </c>
      <c r="I32" s="12">
        <v>4</v>
      </c>
      <c r="J32" s="29"/>
      <c r="K32" s="39">
        <f t="shared" si="4"/>
        <v>0</v>
      </c>
      <c r="L32" s="30"/>
      <c r="M32" s="13">
        <f t="shared" si="0"/>
        <v>0</v>
      </c>
      <c r="N32" s="13">
        <f t="shared" si="1"/>
        <v>0</v>
      </c>
      <c r="O32" s="13">
        <f t="shared" si="2"/>
        <v>0</v>
      </c>
      <c r="P32" s="13">
        <f t="shared" si="3"/>
        <v>0</v>
      </c>
      <c r="Q32" s="118"/>
    </row>
    <row r="33" spans="1:17" ht="36" customHeight="1" x14ac:dyDescent="0.2">
      <c r="A33" s="41">
        <v>12</v>
      </c>
      <c r="B33" s="36">
        <v>1</v>
      </c>
      <c r="C33" s="72" t="s">
        <v>38</v>
      </c>
      <c r="D33" s="65"/>
      <c r="E33" s="65"/>
      <c r="F33" s="73" t="s">
        <v>40</v>
      </c>
      <c r="G33" s="36" t="s">
        <v>24</v>
      </c>
      <c r="H33" s="36" t="s">
        <v>25</v>
      </c>
      <c r="I33" s="12">
        <v>1</v>
      </c>
      <c r="J33" s="29"/>
      <c r="K33" s="39">
        <f t="shared" si="4"/>
        <v>0</v>
      </c>
      <c r="L33" s="30"/>
      <c r="M33" s="13">
        <f t="shared" si="0"/>
        <v>0</v>
      </c>
      <c r="N33" s="13">
        <f t="shared" si="1"/>
        <v>0</v>
      </c>
      <c r="O33" s="13">
        <f t="shared" si="2"/>
        <v>0</v>
      </c>
      <c r="P33" s="13">
        <f t="shared" si="3"/>
        <v>0</v>
      </c>
      <c r="Q33" s="117">
        <f t="shared" si="7"/>
        <v>0</v>
      </c>
    </row>
    <row r="34" spans="1:17" ht="36" customHeight="1" x14ac:dyDescent="0.2">
      <c r="A34" s="42"/>
      <c r="B34" s="36">
        <v>2</v>
      </c>
      <c r="C34" s="65"/>
      <c r="D34" s="65"/>
      <c r="E34" s="65"/>
      <c r="F34" s="65"/>
      <c r="G34" s="36" t="s">
        <v>26</v>
      </c>
      <c r="H34" s="36" t="s">
        <v>27</v>
      </c>
      <c r="I34" s="12">
        <v>4</v>
      </c>
      <c r="J34" s="29"/>
      <c r="K34" s="39">
        <f t="shared" si="4"/>
        <v>0</v>
      </c>
      <c r="L34" s="30"/>
      <c r="M34" s="13">
        <f t="shared" si="0"/>
        <v>0</v>
      </c>
      <c r="N34" s="13">
        <f t="shared" si="1"/>
        <v>0</v>
      </c>
      <c r="O34" s="13">
        <f t="shared" si="2"/>
        <v>0</v>
      </c>
      <c r="P34" s="13">
        <f t="shared" si="3"/>
        <v>0</v>
      </c>
      <c r="Q34" s="118"/>
    </row>
    <row r="35" spans="1:17" ht="36" customHeight="1" x14ac:dyDescent="0.2">
      <c r="A35" s="41">
        <v>13</v>
      </c>
      <c r="B35" s="36">
        <v>1</v>
      </c>
      <c r="C35" s="72" t="s">
        <v>38</v>
      </c>
      <c r="D35" s="65"/>
      <c r="E35" s="65"/>
      <c r="F35" s="73" t="s">
        <v>41</v>
      </c>
      <c r="G35" s="36" t="s">
        <v>24</v>
      </c>
      <c r="H35" s="36" t="s">
        <v>25</v>
      </c>
      <c r="I35" s="12">
        <v>1</v>
      </c>
      <c r="J35" s="29"/>
      <c r="K35" s="39">
        <f t="shared" si="4"/>
        <v>0</v>
      </c>
      <c r="L35" s="30"/>
      <c r="M35" s="13">
        <f t="shared" si="0"/>
        <v>0</v>
      </c>
      <c r="N35" s="13">
        <f t="shared" si="1"/>
        <v>0</v>
      </c>
      <c r="O35" s="13">
        <f t="shared" si="2"/>
        <v>0</v>
      </c>
      <c r="P35" s="13">
        <f t="shared" si="3"/>
        <v>0</v>
      </c>
      <c r="Q35" s="117">
        <f t="shared" si="7"/>
        <v>0</v>
      </c>
    </row>
    <row r="36" spans="1:17" ht="36" customHeight="1" x14ac:dyDescent="0.2">
      <c r="A36" s="42"/>
      <c r="B36" s="36">
        <v>2</v>
      </c>
      <c r="C36" s="65"/>
      <c r="D36" s="65"/>
      <c r="E36" s="65"/>
      <c r="F36" s="65"/>
      <c r="G36" s="36" t="s">
        <v>26</v>
      </c>
      <c r="H36" s="36" t="s">
        <v>27</v>
      </c>
      <c r="I36" s="12">
        <v>4</v>
      </c>
      <c r="J36" s="29"/>
      <c r="K36" s="39">
        <f t="shared" si="4"/>
        <v>0</v>
      </c>
      <c r="L36" s="30"/>
      <c r="M36" s="13">
        <f t="shared" si="0"/>
        <v>0</v>
      </c>
      <c r="N36" s="13">
        <f t="shared" si="1"/>
        <v>0</v>
      </c>
      <c r="O36" s="13">
        <f t="shared" si="2"/>
        <v>0</v>
      </c>
      <c r="P36" s="13">
        <f t="shared" si="3"/>
        <v>0</v>
      </c>
      <c r="Q36" s="118"/>
    </row>
    <row r="37" spans="1:17" ht="36" customHeight="1" x14ac:dyDescent="0.2">
      <c r="A37" s="41">
        <v>14</v>
      </c>
      <c r="B37" s="36">
        <v>1</v>
      </c>
      <c r="C37" s="72" t="s">
        <v>38</v>
      </c>
      <c r="D37" s="65"/>
      <c r="E37" s="65"/>
      <c r="F37" s="73" t="s">
        <v>42</v>
      </c>
      <c r="G37" s="36" t="s">
        <v>24</v>
      </c>
      <c r="H37" s="36" t="s">
        <v>25</v>
      </c>
      <c r="I37" s="12">
        <v>1</v>
      </c>
      <c r="J37" s="29"/>
      <c r="K37" s="39">
        <f t="shared" si="4"/>
        <v>0</v>
      </c>
      <c r="L37" s="30"/>
      <c r="M37" s="13">
        <f t="shared" si="0"/>
        <v>0</v>
      </c>
      <c r="N37" s="13">
        <f t="shared" si="1"/>
        <v>0</v>
      </c>
      <c r="O37" s="13">
        <f t="shared" si="2"/>
        <v>0</v>
      </c>
      <c r="P37" s="13">
        <f t="shared" si="3"/>
        <v>0</v>
      </c>
      <c r="Q37" s="117">
        <f t="shared" si="7"/>
        <v>0</v>
      </c>
    </row>
    <row r="38" spans="1:17" ht="36" customHeight="1" x14ac:dyDescent="0.2">
      <c r="A38" s="42"/>
      <c r="B38" s="36">
        <v>2</v>
      </c>
      <c r="C38" s="65"/>
      <c r="D38" s="65"/>
      <c r="E38" s="65"/>
      <c r="F38" s="65"/>
      <c r="G38" s="36" t="s">
        <v>26</v>
      </c>
      <c r="H38" s="36" t="s">
        <v>27</v>
      </c>
      <c r="I38" s="12">
        <v>4</v>
      </c>
      <c r="J38" s="29"/>
      <c r="K38" s="39">
        <f t="shared" si="4"/>
        <v>0</v>
      </c>
      <c r="L38" s="30"/>
      <c r="M38" s="13">
        <f t="shared" si="0"/>
        <v>0</v>
      </c>
      <c r="N38" s="13">
        <f t="shared" si="1"/>
        <v>0</v>
      </c>
      <c r="O38" s="13">
        <f t="shared" si="2"/>
        <v>0</v>
      </c>
      <c r="P38" s="13">
        <f t="shared" si="3"/>
        <v>0</v>
      </c>
      <c r="Q38" s="118"/>
    </row>
    <row r="39" spans="1:17" ht="36" customHeight="1" x14ac:dyDescent="0.2">
      <c r="A39" s="41">
        <v>15</v>
      </c>
      <c r="B39" s="36">
        <v>1</v>
      </c>
      <c r="C39" s="72" t="s">
        <v>38</v>
      </c>
      <c r="D39" s="65"/>
      <c r="E39" s="65"/>
      <c r="F39" s="73" t="s">
        <v>43</v>
      </c>
      <c r="G39" s="36" t="s">
        <v>24</v>
      </c>
      <c r="H39" s="36" t="s">
        <v>25</v>
      </c>
      <c r="I39" s="12">
        <v>1</v>
      </c>
      <c r="J39" s="29"/>
      <c r="K39" s="39">
        <f t="shared" si="4"/>
        <v>0</v>
      </c>
      <c r="L39" s="30"/>
      <c r="M39" s="13">
        <f t="shared" si="0"/>
        <v>0</v>
      </c>
      <c r="N39" s="13">
        <f t="shared" si="1"/>
        <v>0</v>
      </c>
      <c r="O39" s="13">
        <f t="shared" si="2"/>
        <v>0</v>
      </c>
      <c r="P39" s="13">
        <f t="shared" si="3"/>
        <v>0</v>
      </c>
      <c r="Q39" s="117">
        <f t="shared" si="7"/>
        <v>0</v>
      </c>
    </row>
    <row r="40" spans="1:17" ht="36" customHeight="1" x14ac:dyDescent="0.2">
      <c r="A40" s="42"/>
      <c r="B40" s="36">
        <v>2</v>
      </c>
      <c r="C40" s="65"/>
      <c r="D40" s="65"/>
      <c r="E40" s="65"/>
      <c r="F40" s="65"/>
      <c r="G40" s="36" t="s">
        <v>26</v>
      </c>
      <c r="H40" s="36" t="s">
        <v>27</v>
      </c>
      <c r="I40" s="12">
        <v>4</v>
      </c>
      <c r="J40" s="29"/>
      <c r="K40" s="39">
        <f t="shared" si="4"/>
        <v>0</v>
      </c>
      <c r="L40" s="30"/>
      <c r="M40" s="13">
        <f t="shared" si="0"/>
        <v>0</v>
      </c>
      <c r="N40" s="13">
        <f t="shared" si="1"/>
        <v>0</v>
      </c>
      <c r="O40" s="13">
        <f t="shared" si="2"/>
        <v>0</v>
      </c>
      <c r="P40" s="13">
        <f t="shared" si="3"/>
        <v>0</v>
      </c>
      <c r="Q40" s="118"/>
    </row>
    <row r="41" spans="1:17" ht="36" customHeight="1" x14ac:dyDescent="0.2">
      <c r="A41" s="41">
        <v>16</v>
      </c>
      <c r="B41" s="36">
        <v>1</v>
      </c>
      <c r="C41" s="72" t="s">
        <v>38</v>
      </c>
      <c r="D41" s="65"/>
      <c r="E41" s="65"/>
      <c r="F41" s="73" t="s">
        <v>44</v>
      </c>
      <c r="G41" s="36" t="s">
        <v>24</v>
      </c>
      <c r="H41" s="36" t="s">
        <v>25</v>
      </c>
      <c r="I41" s="12">
        <v>1</v>
      </c>
      <c r="J41" s="29"/>
      <c r="K41" s="39">
        <f t="shared" si="4"/>
        <v>0</v>
      </c>
      <c r="L41" s="30"/>
      <c r="M41" s="13">
        <f t="shared" si="0"/>
        <v>0</v>
      </c>
      <c r="N41" s="13">
        <f t="shared" si="1"/>
        <v>0</v>
      </c>
      <c r="O41" s="13">
        <f t="shared" si="2"/>
        <v>0</v>
      </c>
      <c r="P41" s="13">
        <f t="shared" si="3"/>
        <v>0</v>
      </c>
      <c r="Q41" s="117">
        <f t="shared" si="7"/>
        <v>0</v>
      </c>
    </row>
    <row r="42" spans="1:17" ht="36" customHeight="1" x14ac:dyDescent="0.2">
      <c r="A42" s="42"/>
      <c r="B42" s="36">
        <v>2</v>
      </c>
      <c r="C42" s="65"/>
      <c r="D42" s="65"/>
      <c r="E42" s="65"/>
      <c r="F42" s="65"/>
      <c r="G42" s="36" t="s">
        <v>26</v>
      </c>
      <c r="H42" s="36" t="s">
        <v>27</v>
      </c>
      <c r="I42" s="12">
        <v>4</v>
      </c>
      <c r="J42" s="29"/>
      <c r="K42" s="39">
        <f t="shared" si="4"/>
        <v>0</v>
      </c>
      <c r="L42" s="30"/>
      <c r="M42" s="13">
        <f t="shared" si="0"/>
        <v>0</v>
      </c>
      <c r="N42" s="13">
        <f t="shared" si="1"/>
        <v>0</v>
      </c>
      <c r="O42" s="13">
        <f t="shared" si="2"/>
        <v>0</v>
      </c>
      <c r="P42" s="13">
        <f t="shared" si="3"/>
        <v>0</v>
      </c>
      <c r="Q42" s="118"/>
    </row>
    <row r="43" spans="1:17" ht="36" customHeight="1" x14ac:dyDescent="0.2">
      <c r="A43" s="41">
        <v>17</v>
      </c>
      <c r="B43" s="36">
        <v>1</v>
      </c>
      <c r="C43" s="72" t="s">
        <v>38</v>
      </c>
      <c r="D43" s="65"/>
      <c r="E43" s="65"/>
      <c r="F43" s="73" t="s">
        <v>45</v>
      </c>
      <c r="G43" s="36" t="s">
        <v>46</v>
      </c>
      <c r="H43" s="36" t="s">
        <v>25</v>
      </c>
      <c r="I43" s="12">
        <v>1</v>
      </c>
      <c r="J43" s="29"/>
      <c r="K43" s="39">
        <f t="shared" si="4"/>
        <v>0</v>
      </c>
      <c r="L43" s="30"/>
      <c r="M43" s="13">
        <f t="shared" si="0"/>
        <v>0</v>
      </c>
      <c r="N43" s="13">
        <f t="shared" si="1"/>
        <v>0</v>
      </c>
      <c r="O43" s="13">
        <f t="shared" si="2"/>
        <v>0</v>
      </c>
      <c r="P43" s="13">
        <f t="shared" ref="P43:P74" si="8">I43*O43</f>
        <v>0</v>
      </c>
      <c r="Q43" s="117">
        <f t="shared" si="7"/>
        <v>0</v>
      </c>
    </row>
    <row r="44" spans="1:17" ht="36" customHeight="1" x14ac:dyDescent="0.2">
      <c r="A44" s="42"/>
      <c r="B44" s="36">
        <v>2</v>
      </c>
      <c r="C44" s="65"/>
      <c r="D44" s="65"/>
      <c r="E44" s="65"/>
      <c r="F44" s="65"/>
      <c r="G44" s="36" t="s">
        <v>26</v>
      </c>
      <c r="H44" s="36" t="s">
        <v>27</v>
      </c>
      <c r="I44" s="12">
        <v>4</v>
      </c>
      <c r="J44" s="29"/>
      <c r="K44" s="39">
        <f t="shared" si="4"/>
        <v>0</v>
      </c>
      <c r="L44" s="30"/>
      <c r="M44" s="13">
        <f t="shared" si="0"/>
        <v>0</v>
      </c>
      <c r="N44" s="13">
        <f t="shared" si="1"/>
        <v>0</v>
      </c>
      <c r="O44" s="13">
        <f t="shared" si="2"/>
        <v>0</v>
      </c>
      <c r="P44" s="13">
        <f t="shared" si="8"/>
        <v>0</v>
      </c>
      <c r="Q44" s="118"/>
    </row>
    <row r="45" spans="1:17" ht="36" customHeight="1" x14ac:dyDescent="0.2">
      <c r="A45" s="41">
        <v>18</v>
      </c>
      <c r="B45" s="36">
        <v>1</v>
      </c>
      <c r="C45" s="72" t="s">
        <v>47</v>
      </c>
      <c r="D45" s="65"/>
      <c r="E45" s="65"/>
      <c r="F45" s="73" t="s">
        <v>48</v>
      </c>
      <c r="G45" s="36" t="s">
        <v>24</v>
      </c>
      <c r="H45" s="36" t="s">
        <v>25</v>
      </c>
      <c r="I45" s="12">
        <v>1</v>
      </c>
      <c r="J45" s="29"/>
      <c r="K45" s="39">
        <f t="shared" si="4"/>
        <v>0</v>
      </c>
      <c r="L45" s="30"/>
      <c r="M45" s="13">
        <f t="shared" si="0"/>
        <v>0</v>
      </c>
      <c r="N45" s="13">
        <f t="shared" si="1"/>
        <v>0</v>
      </c>
      <c r="O45" s="13">
        <f t="shared" si="2"/>
        <v>0</v>
      </c>
      <c r="P45" s="13">
        <f t="shared" si="8"/>
        <v>0</v>
      </c>
      <c r="Q45" s="117">
        <f t="shared" si="7"/>
        <v>0</v>
      </c>
    </row>
    <row r="46" spans="1:17" ht="36" customHeight="1" x14ac:dyDescent="0.2">
      <c r="A46" s="42"/>
      <c r="B46" s="36">
        <v>2</v>
      </c>
      <c r="C46" s="65"/>
      <c r="D46" s="65"/>
      <c r="E46" s="65"/>
      <c r="F46" s="65"/>
      <c r="G46" s="36" t="s">
        <v>26</v>
      </c>
      <c r="H46" s="36" t="s">
        <v>27</v>
      </c>
      <c r="I46" s="12">
        <v>2</v>
      </c>
      <c r="J46" s="29"/>
      <c r="K46" s="39">
        <f t="shared" si="4"/>
        <v>0</v>
      </c>
      <c r="L46" s="30"/>
      <c r="M46" s="13">
        <f t="shared" si="0"/>
        <v>0</v>
      </c>
      <c r="N46" s="13">
        <f t="shared" si="1"/>
        <v>0</v>
      </c>
      <c r="O46" s="13">
        <f t="shared" si="2"/>
        <v>0</v>
      </c>
      <c r="P46" s="13">
        <f t="shared" si="8"/>
        <v>0</v>
      </c>
      <c r="Q46" s="118"/>
    </row>
    <row r="47" spans="1:17" ht="36" customHeight="1" x14ac:dyDescent="0.2">
      <c r="A47" s="41">
        <v>19</v>
      </c>
      <c r="B47" s="36">
        <v>1</v>
      </c>
      <c r="C47" s="72" t="s">
        <v>49</v>
      </c>
      <c r="D47" s="65"/>
      <c r="E47" s="65"/>
      <c r="F47" s="73" t="s">
        <v>50</v>
      </c>
      <c r="G47" s="36" t="s">
        <v>24</v>
      </c>
      <c r="H47" s="36" t="s">
        <v>25</v>
      </c>
      <c r="I47" s="12">
        <v>1</v>
      </c>
      <c r="J47" s="29"/>
      <c r="K47" s="39">
        <f t="shared" si="4"/>
        <v>0</v>
      </c>
      <c r="L47" s="30"/>
      <c r="M47" s="13">
        <f t="shared" si="0"/>
        <v>0</v>
      </c>
      <c r="N47" s="13">
        <f t="shared" si="1"/>
        <v>0</v>
      </c>
      <c r="O47" s="13">
        <f t="shared" si="2"/>
        <v>0</v>
      </c>
      <c r="P47" s="13">
        <f t="shared" si="8"/>
        <v>0</v>
      </c>
      <c r="Q47" s="117">
        <f t="shared" si="7"/>
        <v>0</v>
      </c>
    </row>
    <row r="48" spans="1:17" ht="36" customHeight="1" x14ac:dyDescent="0.2">
      <c r="A48" s="42"/>
      <c r="B48" s="36">
        <v>2</v>
      </c>
      <c r="C48" s="65"/>
      <c r="D48" s="65"/>
      <c r="E48" s="65"/>
      <c r="F48" s="65"/>
      <c r="G48" s="36" t="s">
        <v>26</v>
      </c>
      <c r="H48" s="36" t="s">
        <v>27</v>
      </c>
      <c r="I48" s="12">
        <v>4</v>
      </c>
      <c r="J48" s="29"/>
      <c r="K48" s="39">
        <f t="shared" si="4"/>
        <v>0</v>
      </c>
      <c r="L48" s="30"/>
      <c r="M48" s="13">
        <f t="shared" si="0"/>
        <v>0</v>
      </c>
      <c r="N48" s="13">
        <f t="shared" si="1"/>
        <v>0</v>
      </c>
      <c r="O48" s="13">
        <f t="shared" si="2"/>
        <v>0</v>
      </c>
      <c r="P48" s="13">
        <f t="shared" si="8"/>
        <v>0</v>
      </c>
      <c r="Q48" s="118"/>
    </row>
    <row r="49" spans="1:17" ht="36" customHeight="1" x14ac:dyDescent="0.2">
      <c r="A49" s="41">
        <v>20</v>
      </c>
      <c r="B49" s="36">
        <v>1</v>
      </c>
      <c r="C49" s="72" t="s">
        <v>51</v>
      </c>
      <c r="D49" s="65"/>
      <c r="E49" s="65"/>
      <c r="F49" s="73" t="s">
        <v>52</v>
      </c>
      <c r="G49" s="36" t="s">
        <v>24</v>
      </c>
      <c r="H49" s="36" t="s">
        <v>25</v>
      </c>
      <c r="I49" s="12">
        <v>1</v>
      </c>
      <c r="J49" s="29"/>
      <c r="K49" s="39">
        <f t="shared" si="4"/>
        <v>0</v>
      </c>
      <c r="L49" s="30"/>
      <c r="M49" s="13">
        <f t="shared" si="0"/>
        <v>0</v>
      </c>
      <c r="N49" s="13">
        <f t="shared" si="1"/>
        <v>0</v>
      </c>
      <c r="O49" s="13">
        <f t="shared" si="2"/>
        <v>0</v>
      </c>
      <c r="P49" s="13">
        <f t="shared" si="8"/>
        <v>0</v>
      </c>
      <c r="Q49" s="117">
        <f t="shared" si="7"/>
        <v>0</v>
      </c>
    </row>
    <row r="50" spans="1:17" ht="36" customHeight="1" x14ac:dyDescent="0.2">
      <c r="A50" s="42"/>
      <c r="B50" s="36">
        <v>2</v>
      </c>
      <c r="C50" s="65"/>
      <c r="D50" s="65"/>
      <c r="E50" s="65"/>
      <c r="F50" s="65"/>
      <c r="G50" s="36" t="s">
        <v>26</v>
      </c>
      <c r="H50" s="36" t="s">
        <v>27</v>
      </c>
      <c r="I50" s="12">
        <v>4</v>
      </c>
      <c r="J50" s="29"/>
      <c r="K50" s="39">
        <f t="shared" si="4"/>
        <v>0</v>
      </c>
      <c r="L50" s="30"/>
      <c r="M50" s="13">
        <f t="shared" si="0"/>
        <v>0</v>
      </c>
      <c r="N50" s="13">
        <f t="shared" si="1"/>
        <v>0</v>
      </c>
      <c r="O50" s="13">
        <f t="shared" si="2"/>
        <v>0</v>
      </c>
      <c r="P50" s="13">
        <f t="shared" si="8"/>
        <v>0</v>
      </c>
      <c r="Q50" s="118"/>
    </row>
    <row r="51" spans="1:17" ht="36" customHeight="1" x14ac:dyDescent="0.2">
      <c r="A51" s="41">
        <v>21</v>
      </c>
      <c r="B51" s="36">
        <v>1</v>
      </c>
      <c r="C51" s="72" t="s">
        <v>53</v>
      </c>
      <c r="D51" s="65"/>
      <c r="E51" s="65"/>
      <c r="F51" s="73" t="s">
        <v>54</v>
      </c>
      <c r="G51" s="36" t="s">
        <v>24</v>
      </c>
      <c r="H51" s="36" t="s">
        <v>25</v>
      </c>
      <c r="I51" s="12">
        <v>1</v>
      </c>
      <c r="J51" s="29"/>
      <c r="K51" s="39">
        <f t="shared" si="4"/>
        <v>0</v>
      </c>
      <c r="L51" s="30"/>
      <c r="M51" s="13">
        <f t="shared" si="0"/>
        <v>0</v>
      </c>
      <c r="N51" s="13">
        <f t="shared" si="1"/>
        <v>0</v>
      </c>
      <c r="O51" s="13">
        <f t="shared" si="2"/>
        <v>0</v>
      </c>
      <c r="P51" s="13">
        <f t="shared" si="8"/>
        <v>0</v>
      </c>
      <c r="Q51" s="117">
        <f t="shared" si="7"/>
        <v>0</v>
      </c>
    </row>
    <row r="52" spans="1:17" ht="36" customHeight="1" x14ac:dyDescent="0.2">
      <c r="A52" s="42"/>
      <c r="B52" s="36">
        <v>2</v>
      </c>
      <c r="C52" s="65"/>
      <c r="D52" s="65"/>
      <c r="E52" s="65"/>
      <c r="F52" s="65"/>
      <c r="G52" s="36" t="s">
        <v>26</v>
      </c>
      <c r="H52" s="36" t="s">
        <v>27</v>
      </c>
      <c r="I52" s="12">
        <v>4</v>
      </c>
      <c r="J52" s="29"/>
      <c r="K52" s="39">
        <f t="shared" si="4"/>
        <v>0</v>
      </c>
      <c r="L52" s="30"/>
      <c r="M52" s="13">
        <f t="shared" si="0"/>
        <v>0</v>
      </c>
      <c r="N52" s="13">
        <f t="shared" si="1"/>
        <v>0</v>
      </c>
      <c r="O52" s="13">
        <f t="shared" si="2"/>
        <v>0</v>
      </c>
      <c r="P52" s="13">
        <f t="shared" si="8"/>
        <v>0</v>
      </c>
      <c r="Q52" s="118"/>
    </row>
    <row r="53" spans="1:17" ht="36" customHeight="1" x14ac:dyDescent="0.2">
      <c r="A53" s="41">
        <v>22</v>
      </c>
      <c r="B53" s="36">
        <v>1</v>
      </c>
      <c r="C53" s="72" t="s">
        <v>55</v>
      </c>
      <c r="D53" s="65"/>
      <c r="E53" s="65"/>
      <c r="F53" s="73" t="s">
        <v>56</v>
      </c>
      <c r="G53" s="36" t="s">
        <v>24</v>
      </c>
      <c r="H53" s="36" t="s">
        <v>25</v>
      </c>
      <c r="I53" s="12">
        <v>1</v>
      </c>
      <c r="J53" s="29"/>
      <c r="K53" s="39">
        <f t="shared" si="4"/>
        <v>0</v>
      </c>
      <c r="L53" s="30"/>
      <c r="M53" s="13">
        <f t="shared" si="0"/>
        <v>0</v>
      </c>
      <c r="N53" s="13">
        <f t="shared" si="1"/>
        <v>0</v>
      </c>
      <c r="O53" s="13">
        <f t="shared" si="2"/>
        <v>0</v>
      </c>
      <c r="P53" s="13">
        <f t="shared" si="8"/>
        <v>0</v>
      </c>
      <c r="Q53" s="117">
        <f t="shared" si="7"/>
        <v>0</v>
      </c>
    </row>
    <row r="54" spans="1:17" ht="36" customHeight="1" x14ac:dyDescent="0.2">
      <c r="A54" s="42"/>
      <c r="B54" s="36">
        <v>2</v>
      </c>
      <c r="C54" s="65"/>
      <c r="D54" s="65"/>
      <c r="E54" s="65"/>
      <c r="F54" s="65"/>
      <c r="G54" s="36" t="s">
        <v>26</v>
      </c>
      <c r="H54" s="36" t="s">
        <v>27</v>
      </c>
      <c r="I54" s="12">
        <v>4</v>
      </c>
      <c r="J54" s="29"/>
      <c r="K54" s="39">
        <f t="shared" si="4"/>
        <v>0</v>
      </c>
      <c r="L54" s="30"/>
      <c r="M54" s="13">
        <f t="shared" si="0"/>
        <v>0</v>
      </c>
      <c r="N54" s="13">
        <f t="shared" si="1"/>
        <v>0</v>
      </c>
      <c r="O54" s="13">
        <f t="shared" si="2"/>
        <v>0</v>
      </c>
      <c r="P54" s="13">
        <f t="shared" si="8"/>
        <v>0</v>
      </c>
      <c r="Q54" s="118"/>
    </row>
    <row r="55" spans="1:17" ht="36" customHeight="1" x14ac:dyDescent="0.2">
      <c r="A55" s="41">
        <v>23</v>
      </c>
      <c r="B55" s="36">
        <v>1</v>
      </c>
      <c r="C55" s="72" t="s">
        <v>57</v>
      </c>
      <c r="D55" s="65"/>
      <c r="E55" s="65"/>
      <c r="F55" s="73" t="s">
        <v>58</v>
      </c>
      <c r="G55" s="36" t="s">
        <v>24</v>
      </c>
      <c r="H55" s="36" t="s">
        <v>25</v>
      </c>
      <c r="I55" s="12">
        <v>1</v>
      </c>
      <c r="J55" s="29"/>
      <c r="K55" s="39">
        <f t="shared" si="4"/>
        <v>0</v>
      </c>
      <c r="L55" s="30"/>
      <c r="M55" s="13">
        <f t="shared" si="0"/>
        <v>0</v>
      </c>
      <c r="N55" s="13">
        <f t="shared" si="1"/>
        <v>0</v>
      </c>
      <c r="O55" s="13">
        <f t="shared" si="2"/>
        <v>0</v>
      </c>
      <c r="P55" s="13">
        <f t="shared" si="8"/>
        <v>0</v>
      </c>
      <c r="Q55" s="117">
        <f t="shared" si="7"/>
        <v>0</v>
      </c>
    </row>
    <row r="56" spans="1:17" ht="36" customHeight="1" x14ac:dyDescent="0.2">
      <c r="A56" s="42"/>
      <c r="B56" s="36">
        <v>2</v>
      </c>
      <c r="C56" s="65"/>
      <c r="D56" s="65"/>
      <c r="E56" s="65"/>
      <c r="F56" s="65"/>
      <c r="G56" s="36" t="s">
        <v>26</v>
      </c>
      <c r="H56" s="36" t="s">
        <v>27</v>
      </c>
      <c r="I56" s="12">
        <v>4</v>
      </c>
      <c r="J56" s="29"/>
      <c r="K56" s="39">
        <f t="shared" si="4"/>
        <v>0</v>
      </c>
      <c r="L56" s="30"/>
      <c r="M56" s="13">
        <f t="shared" si="0"/>
        <v>0</v>
      </c>
      <c r="N56" s="13">
        <f t="shared" si="1"/>
        <v>0</v>
      </c>
      <c r="O56" s="13">
        <f t="shared" si="2"/>
        <v>0</v>
      </c>
      <c r="P56" s="13">
        <f t="shared" si="8"/>
        <v>0</v>
      </c>
      <c r="Q56" s="118"/>
    </row>
    <row r="57" spans="1:17" ht="36" customHeight="1" x14ac:dyDescent="0.2">
      <c r="A57" s="33">
        <v>24</v>
      </c>
      <c r="B57" s="36">
        <v>1</v>
      </c>
      <c r="C57" s="72" t="s">
        <v>57</v>
      </c>
      <c r="D57" s="65"/>
      <c r="E57" s="65"/>
      <c r="F57" s="37" t="s">
        <v>59</v>
      </c>
      <c r="G57" s="36" t="s">
        <v>46</v>
      </c>
      <c r="H57" s="36" t="s">
        <v>25</v>
      </c>
      <c r="I57" s="12">
        <v>1</v>
      </c>
      <c r="J57" s="29"/>
      <c r="K57" s="39">
        <f t="shared" si="4"/>
        <v>0</v>
      </c>
      <c r="L57" s="30"/>
      <c r="M57" s="13">
        <f t="shared" si="0"/>
        <v>0</v>
      </c>
      <c r="N57" s="13">
        <f t="shared" si="1"/>
        <v>0</v>
      </c>
      <c r="O57" s="13">
        <f t="shared" si="2"/>
        <v>0</v>
      </c>
      <c r="P57" s="13">
        <f t="shared" si="8"/>
        <v>0</v>
      </c>
      <c r="Q57" s="14">
        <f>P57</f>
        <v>0</v>
      </c>
    </row>
    <row r="58" spans="1:17" ht="36" customHeight="1" x14ac:dyDescent="0.2">
      <c r="A58" s="41">
        <v>25</v>
      </c>
      <c r="B58" s="36">
        <v>1</v>
      </c>
      <c r="C58" s="72" t="s">
        <v>60</v>
      </c>
      <c r="D58" s="65"/>
      <c r="E58" s="65"/>
      <c r="F58" s="73" t="s">
        <v>61</v>
      </c>
      <c r="G58" s="36" t="s">
        <v>24</v>
      </c>
      <c r="H58" s="36" t="s">
        <v>25</v>
      </c>
      <c r="I58" s="12">
        <v>1</v>
      </c>
      <c r="J58" s="29"/>
      <c r="K58" s="39">
        <f t="shared" si="4"/>
        <v>0</v>
      </c>
      <c r="L58" s="30"/>
      <c r="M58" s="13">
        <f t="shared" si="0"/>
        <v>0</v>
      </c>
      <c r="N58" s="13">
        <f t="shared" si="1"/>
        <v>0</v>
      </c>
      <c r="O58" s="13">
        <f t="shared" si="2"/>
        <v>0</v>
      </c>
      <c r="P58" s="13">
        <f t="shared" si="8"/>
        <v>0</v>
      </c>
      <c r="Q58" s="117">
        <f t="shared" ref="Q58:Q64" si="9">P58+P59</f>
        <v>0</v>
      </c>
    </row>
    <row r="59" spans="1:17" ht="36" customHeight="1" x14ac:dyDescent="0.2">
      <c r="A59" s="42"/>
      <c r="B59" s="36">
        <v>2</v>
      </c>
      <c r="C59" s="65"/>
      <c r="D59" s="65"/>
      <c r="E59" s="65"/>
      <c r="F59" s="65"/>
      <c r="G59" s="36" t="s">
        <v>26</v>
      </c>
      <c r="H59" s="36" t="s">
        <v>27</v>
      </c>
      <c r="I59" s="12">
        <v>4</v>
      </c>
      <c r="J59" s="29"/>
      <c r="K59" s="39">
        <f t="shared" si="4"/>
        <v>0</v>
      </c>
      <c r="L59" s="30"/>
      <c r="M59" s="13">
        <f t="shared" si="0"/>
        <v>0</v>
      </c>
      <c r="N59" s="13">
        <f t="shared" si="1"/>
        <v>0</v>
      </c>
      <c r="O59" s="13">
        <f t="shared" si="2"/>
        <v>0</v>
      </c>
      <c r="P59" s="13">
        <f t="shared" si="8"/>
        <v>0</v>
      </c>
      <c r="Q59" s="118"/>
    </row>
    <row r="60" spans="1:17" ht="36" customHeight="1" x14ac:dyDescent="0.2">
      <c r="A60" s="41">
        <v>26</v>
      </c>
      <c r="B60" s="36">
        <v>1</v>
      </c>
      <c r="C60" s="72" t="s">
        <v>57</v>
      </c>
      <c r="D60" s="65"/>
      <c r="E60" s="65"/>
      <c r="F60" s="73" t="s">
        <v>62</v>
      </c>
      <c r="G60" s="36" t="s">
        <v>24</v>
      </c>
      <c r="H60" s="36" t="s">
        <v>25</v>
      </c>
      <c r="I60" s="12">
        <v>1</v>
      </c>
      <c r="J60" s="29"/>
      <c r="K60" s="39">
        <f t="shared" si="4"/>
        <v>0</v>
      </c>
      <c r="L60" s="30"/>
      <c r="M60" s="13">
        <f t="shared" si="0"/>
        <v>0</v>
      </c>
      <c r="N60" s="13">
        <f t="shared" si="1"/>
        <v>0</v>
      </c>
      <c r="O60" s="13">
        <f t="shared" si="2"/>
        <v>0</v>
      </c>
      <c r="P60" s="13">
        <f t="shared" si="8"/>
        <v>0</v>
      </c>
      <c r="Q60" s="117">
        <f t="shared" si="9"/>
        <v>0</v>
      </c>
    </row>
    <row r="61" spans="1:17" ht="36" customHeight="1" x14ac:dyDescent="0.2">
      <c r="A61" s="42"/>
      <c r="B61" s="36">
        <v>2</v>
      </c>
      <c r="C61" s="65"/>
      <c r="D61" s="65"/>
      <c r="E61" s="65"/>
      <c r="F61" s="65"/>
      <c r="G61" s="36" t="s">
        <v>26</v>
      </c>
      <c r="H61" s="36" t="s">
        <v>27</v>
      </c>
      <c r="I61" s="12">
        <v>8</v>
      </c>
      <c r="J61" s="29"/>
      <c r="K61" s="39">
        <f t="shared" si="4"/>
        <v>0</v>
      </c>
      <c r="L61" s="30"/>
      <c r="M61" s="13">
        <f t="shared" si="0"/>
        <v>0</v>
      </c>
      <c r="N61" s="13">
        <f t="shared" si="1"/>
        <v>0</v>
      </c>
      <c r="O61" s="13">
        <f t="shared" si="2"/>
        <v>0</v>
      </c>
      <c r="P61" s="13">
        <f t="shared" si="8"/>
        <v>0</v>
      </c>
      <c r="Q61" s="118"/>
    </row>
    <row r="62" spans="1:17" ht="36" customHeight="1" x14ac:dyDescent="0.2">
      <c r="A62" s="41">
        <v>27</v>
      </c>
      <c r="B62" s="36">
        <v>1</v>
      </c>
      <c r="C62" s="72" t="s">
        <v>63</v>
      </c>
      <c r="D62" s="65"/>
      <c r="E62" s="65"/>
      <c r="F62" s="73" t="s">
        <v>64</v>
      </c>
      <c r="G62" s="36" t="s">
        <v>24</v>
      </c>
      <c r="H62" s="36" t="s">
        <v>25</v>
      </c>
      <c r="I62" s="12">
        <v>1</v>
      </c>
      <c r="J62" s="29"/>
      <c r="K62" s="39">
        <f t="shared" si="4"/>
        <v>0</v>
      </c>
      <c r="L62" s="30"/>
      <c r="M62" s="13">
        <f t="shared" si="0"/>
        <v>0</v>
      </c>
      <c r="N62" s="13">
        <f t="shared" si="1"/>
        <v>0</v>
      </c>
      <c r="O62" s="13">
        <f t="shared" si="2"/>
        <v>0</v>
      </c>
      <c r="P62" s="13">
        <f t="shared" si="8"/>
        <v>0</v>
      </c>
      <c r="Q62" s="117">
        <f t="shared" si="9"/>
        <v>0</v>
      </c>
    </row>
    <row r="63" spans="1:17" ht="36" customHeight="1" x14ac:dyDescent="0.2">
      <c r="A63" s="42"/>
      <c r="B63" s="36">
        <v>2</v>
      </c>
      <c r="C63" s="65"/>
      <c r="D63" s="65"/>
      <c r="E63" s="65"/>
      <c r="F63" s="65"/>
      <c r="G63" s="36" t="s">
        <v>26</v>
      </c>
      <c r="H63" s="36" t="s">
        <v>27</v>
      </c>
      <c r="I63" s="12">
        <v>4</v>
      </c>
      <c r="J63" s="29"/>
      <c r="K63" s="39">
        <f t="shared" si="4"/>
        <v>0</v>
      </c>
      <c r="L63" s="30"/>
      <c r="M63" s="13">
        <f t="shared" si="0"/>
        <v>0</v>
      </c>
      <c r="N63" s="13">
        <f t="shared" si="1"/>
        <v>0</v>
      </c>
      <c r="O63" s="13">
        <f t="shared" si="2"/>
        <v>0</v>
      </c>
      <c r="P63" s="13">
        <f t="shared" si="8"/>
        <v>0</v>
      </c>
      <c r="Q63" s="118"/>
    </row>
    <row r="64" spans="1:17" ht="36" customHeight="1" x14ac:dyDescent="0.2">
      <c r="A64" s="41">
        <v>28</v>
      </c>
      <c r="B64" s="36">
        <v>1</v>
      </c>
      <c r="C64" s="72" t="s">
        <v>65</v>
      </c>
      <c r="D64" s="65"/>
      <c r="E64" s="65"/>
      <c r="F64" s="73" t="s">
        <v>66</v>
      </c>
      <c r="G64" s="36" t="s">
        <v>24</v>
      </c>
      <c r="H64" s="36" t="s">
        <v>25</v>
      </c>
      <c r="I64" s="12">
        <v>1</v>
      </c>
      <c r="J64" s="29"/>
      <c r="K64" s="39">
        <f t="shared" si="4"/>
        <v>0</v>
      </c>
      <c r="L64" s="30"/>
      <c r="M64" s="13">
        <f t="shared" si="0"/>
        <v>0</v>
      </c>
      <c r="N64" s="13">
        <f t="shared" si="1"/>
        <v>0</v>
      </c>
      <c r="O64" s="13">
        <f t="shared" si="2"/>
        <v>0</v>
      </c>
      <c r="P64" s="13">
        <f t="shared" si="8"/>
        <v>0</v>
      </c>
      <c r="Q64" s="117">
        <f t="shared" si="9"/>
        <v>0</v>
      </c>
    </row>
    <row r="65" spans="1:17" ht="36" customHeight="1" x14ac:dyDescent="0.2">
      <c r="A65" s="42"/>
      <c r="B65" s="36">
        <v>2</v>
      </c>
      <c r="C65" s="65"/>
      <c r="D65" s="65"/>
      <c r="E65" s="65"/>
      <c r="F65" s="65"/>
      <c r="G65" s="36" t="s">
        <v>26</v>
      </c>
      <c r="H65" s="36" t="s">
        <v>27</v>
      </c>
      <c r="I65" s="12">
        <v>4</v>
      </c>
      <c r="J65" s="29"/>
      <c r="K65" s="39">
        <f t="shared" si="4"/>
        <v>0</v>
      </c>
      <c r="L65" s="30"/>
      <c r="M65" s="13">
        <f t="shared" si="0"/>
        <v>0</v>
      </c>
      <c r="N65" s="13">
        <f t="shared" si="1"/>
        <v>0</v>
      </c>
      <c r="O65" s="13">
        <f t="shared" si="2"/>
        <v>0</v>
      </c>
      <c r="P65" s="13">
        <f t="shared" si="8"/>
        <v>0</v>
      </c>
      <c r="Q65" s="118"/>
    </row>
    <row r="66" spans="1:17" ht="36" customHeight="1" x14ac:dyDescent="0.2">
      <c r="A66" s="33">
        <v>29</v>
      </c>
      <c r="B66" s="36">
        <v>1</v>
      </c>
      <c r="C66" s="72" t="s">
        <v>67</v>
      </c>
      <c r="D66" s="65"/>
      <c r="E66" s="65"/>
      <c r="F66" s="37" t="s">
        <v>68</v>
      </c>
      <c r="G66" s="36" t="s">
        <v>24</v>
      </c>
      <c r="H66" s="36" t="s">
        <v>25</v>
      </c>
      <c r="I66" s="12">
        <v>1</v>
      </c>
      <c r="J66" s="29"/>
      <c r="K66" s="39">
        <f t="shared" si="4"/>
        <v>0</v>
      </c>
      <c r="L66" s="30"/>
      <c r="M66" s="13">
        <f t="shared" si="0"/>
        <v>0</v>
      </c>
      <c r="N66" s="13">
        <f t="shared" si="1"/>
        <v>0</v>
      </c>
      <c r="O66" s="13">
        <f t="shared" si="2"/>
        <v>0</v>
      </c>
      <c r="P66" s="13">
        <f t="shared" si="8"/>
        <v>0</v>
      </c>
      <c r="Q66" s="14">
        <f>P66</f>
        <v>0</v>
      </c>
    </row>
    <row r="67" spans="1:17" ht="36" customHeight="1" x14ac:dyDescent="0.2">
      <c r="A67" s="33">
        <v>30</v>
      </c>
      <c r="B67" s="36">
        <v>1</v>
      </c>
      <c r="C67" s="72" t="s">
        <v>69</v>
      </c>
      <c r="D67" s="65"/>
      <c r="E67" s="65"/>
      <c r="F67" s="37" t="s">
        <v>70</v>
      </c>
      <c r="G67" s="36" t="s">
        <v>24</v>
      </c>
      <c r="H67" s="36" t="s">
        <v>25</v>
      </c>
      <c r="I67" s="12">
        <v>1</v>
      </c>
      <c r="J67" s="29"/>
      <c r="K67" s="39">
        <f t="shared" si="4"/>
        <v>0</v>
      </c>
      <c r="L67" s="30"/>
      <c r="M67" s="13">
        <f t="shared" si="0"/>
        <v>0</v>
      </c>
      <c r="N67" s="13">
        <f t="shared" si="1"/>
        <v>0</v>
      </c>
      <c r="O67" s="13">
        <f t="shared" si="2"/>
        <v>0</v>
      </c>
      <c r="P67" s="13">
        <f t="shared" si="8"/>
        <v>0</v>
      </c>
      <c r="Q67" s="14">
        <f>P67</f>
        <v>0</v>
      </c>
    </row>
    <row r="68" spans="1:17" ht="36" customHeight="1" x14ac:dyDescent="0.2">
      <c r="A68" s="33">
        <v>31</v>
      </c>
      <c r="B68" s="36">
        <v>1</v>
      </c>
      <c r="C68" s="72" t="s">
        <v>71</v>
      </c>
      <c r="D68" s="65"/>
      <c r="E68" s="65"/>
      <c r="F68" s="37" t="s">
        <v>72</v>
      </c>
      <c r="G68" s="36" t="s">
        <v>24</v>
      </c>
      <c r="H68" s="36" t="s">
        <v>25</v>
      </c>
      <c r="I68" s="12">
        <v>1</v>
      </c>
      <c r="J68" s="29"/>
      <c r="K68" s="39">
        <f t="shared" si="4"/>
        <v>0</v>
      </c>
      <c r="L68" s="30"/>
      <c r="M68" s="13">
        <f t="shared" si="0"/>
        <v>0</v>
      </c>
      <c r="N68" s="13">
        <f t="shared" si="1"/>
        <v>0</v>
      </c>
      <c r="O68" s="13">
        <f t="shared" si="2"/>
        <v>0</v>
      </c>
      <c r="P68" s="13">
        <f t="shared" si="8"/>
        <v>0</v>
      </c>
      <c r="Q68" s="14">
        <f t="shared" ref="Q68:Q74" si="10">P68</f>
        <v>0</v>
      </c>
    </row>
    <row r="69" spans="1:17" ht="36" customHeight="1" x14ac:dyDescent="0.2">
      <c r="A69" s="33">
        <v>32</v>
      </c>
      <c r="B69" s="36">
        <v>1</v>
      </c>
      <c r="C69" s="72" t="s">
        <v>73</v>
      </c>
      <c r="D69" s="65"/>
      <c r="E69" s="65"/>
      <c r="F69" s="37" t="s">
        <v>74</v>
      </c>
      <c r="G69" s="36" t="s">
        <v>24</v>
      </c>
      <c r="H69" s="36" t="s">
        <v>25</v>
      </c>
      <c r="I69" s="12">
        <v>1</v>
      </c>
      <c r="J69" s="29"/>
      <c r="K69" s="39">
        <f t="shared" si="4"/>
        <v>0</v>
      </c>
      <c r="L69" s="30"/>
      <c r="M69" s="13">
        <f t="shared" si="0"/>
        <v>0</v>
      </c>
      <c r="N69" s="13">
        <f t="shared" si="1"/>
        <v>0</v>
      </c>
      <c r="O69" s="13">
        <f t="shared" si="2"/>
        <v>0</v>
      </c>
      <c r="P69" s="13">
        <f t="shared" si="8"/>
        <v>0</v>
      </c>
      <c r="Q69" s="14">
        <f t="shared" si="10"/>
        <v>0</v>
      </c>
    </row>
    <row r="70" spans="1:17" ht="36" customHeight="1" x14ac:dyDescent="0.2">
      <c r="A70" s="33">
        <v>33</v>
      </c>
      <c r="B70" s="36">
        <v>1</v>
      </c>
      <c r="C70" s="72" t="s">
        <v>75</v>
      </c>
      <c r="D70" s="65"/>
      <c r="E70" s="65"/>
      <c r="F70" s="37" t="s">
        <v>76</v>
      </c>
      <c r="G70" s="36" t="s">
        <v>24</v>
      </c>
      <c r="H70" s="36" t="s">
        <v>25</v>
      </c>
      <c r="I70" s="12">
        <v>1</v>
      </c>
      <c r="J70" s="29"/>
      <c r="K70" s="39">
        <f t="shared" si="4"/>
        <v>0</v>
      </c>
      <c r="L70" s="30"/>
      <c r="M70" s="13">
        <f t="shared" si="0"/>
        <v>0</v>
      </c>
      <c r="N70" s="13">
        <f t="shared" si="1"/>
        <v>0</v>
      </c>
      <c r="O70" s="13">
        <f t="shared" si="2"/>
        <v>0</v>
      </c>
      <c r="P70" s="13">
        <f t="shared" si="8"/>
        <v>0</v>
      </c>
      <c r="Q70" s="14">
        <f t="shared" si="10"/>
        <v>0</v>
      </c>
    </row>
    <row r="71" spans="1:17" ht="36" customHeight="1" x14ac:dyDescent="0.2">
      <c r="A71" s="33">
        <v>34</v>
      </c>
      <c r="B71" s="36">
        <v>1</v>
      </c>
      <c r="C71" s="72" t="s">
        <v>77</v>
      </c>
      <c r="D71" s="65"/>
      <c r="E71" s="65"/>
      <c r="F71" s="37" t="s">
        <v>78</v>
      </c>
      <c r="G71" s="36" t="s">
        <v>24</v>
      </c>
      <c r="H71" s="36" t="s">
        <v>25</v>
      </c>
      <c r="I71" s="12">
        <v>1</v>
      </c>
      <c r="J71" s="29"/>
      <c r="K71" s="39">
        <f t="shared" si="4"/>
        <v>0</v>
      </c>
      <c r="L71" s="30"/>
      <c r="M71" s="13">
        <f t="shared" si="0"/>
        <v>0</v>
      </c>
      <c r="N71" s="13">
        <f t="shared" si="1"/>
        <v>0</v>
      </c>
      <c r="O71" s="13">
        <f t="shared" si="2"/>
        <v>0</v>
      </c>
      <c r="P71" s="13">
        <f t="shared" si="8"/>
        <v>0</v>
      </c>
      <c r="Q71" s="14">
        <f t="shared" si="10"/>
        <v>0</v>
      </c>
    </row>
    <row r="72" spans="1:17" ht="36" customHeight="1" x14ac:dyDescent="0.2">
      <c r="A72" s="33">
        <v>35</v>
      </c>
      <c r="B72" s="36">
        <v>1</v>
      </c>
      <c r="C72" s="72" t="s">
        <v>79</v>
      </c>
      <c r="D72" s="65"/>
      <c r="E72" s="65"/>
      <c r="F72" s="37" t="s">
        <v>80</v>
      </c>
      <c r="G72" s="36" t="s">
        <v>24</v>
      </c>
      <c r="H72" s="36" t="s">
        <v>25</v>
      </c>
      <c r="I72" s="12">
        <v>1</v>
      </c>
      <c r="J72" s="29"/>
      <c r="K72" s="39">
        <f t="shared" si="4"/>
        <v>0</v>
      </c>
      <c r="L72" s="30"/>
      <c r="M72" s="13">
        <f t="shared" si="0"/>
        <v>0</v>
      </c>
      <c r="N72" s="13">
        <f t="shared" si="1"/>
        <v>0</v>
      </c>
      <c r="O72" s="13">
        <f t="shared" si="2"/>
        <v>0</v>
      </c>
      <c r="P72" s="13">
        <f t="shared" si="8"/>
        <v>0</v>
      </c>
      <c r="Q72" s="14">
        <f t="shared" si="10"/>
        <v>0</v>
      </c>
    </row>
    <row r="73" spans="1:17" ht="36" customHeight="1" x14ac:dyDescent="0.2">
      <c r="A73" s="33">
        <v>36</v>
      </c>
      <c r="B73" s="36">
        <v>1</v>
      </c>
      <c r="C73" s="72" t="s">
        <v>81</v>
      </c>
      <c r="D73" s="65"/>
      <c r="E73" s="65"/>
      <c r="F73" s="37" t="s">
        <v>82</v>
      </c>
      <c r="G73" s="36" t="s">
        <v>24</v>
      </c>
      <c r="H73" s="36" t="s">
        <v>25</v>
      </c>
      <c r="I73" s="12">
        <v>1</v>
      </c>
      <c r="J73" s="29"/>
      <c r="K73" s="39">
        <f t="shared" si="4"/>
        <v>0</v>
      </c>
      <c r="L73" s="30"/>
      <c r="M73" s="13">
        <f t="shared" si="0"/>
        <v>0</v>
      </c>
      <c r="N73" s="13">
        <f t="shared" si="1"/>
        <v>0</v>
      </c>
      <c r="O73" s="13">
        <f t="shared" si="2"/>
        <v>0</v>
      </c>
      <c r="P73" s="13">
        <f t="shared" si="8"/>
        <v>0</v>
      </c>
      <c r="Q73" s="14">
        <f t="shared" si="10"/>
        <v>0</v>
      </c>
    </row>
    <row r="74" spans="1:17" ht="36" customHeight="1" x14ac:dyDescent="0.2">
      <c r="A74" s="33">
        <v>37</v>
      </c>
      <c r="B74" s="36">
        <v>1</v>
      </c>
      <c r="C74" s="72" t="s">
        <v>83</v>
      </c>
      <c r="D74" s="65"/>
      <c r="E74" s="65"/>
      <c r="F74" s="37" t="s">
        <v>84</v>
      </c>
      <c r="G74" s="36" t="s">
        <v>24</v>
      </c>
      <c r="H74" s="36" t="s">
        <v>25</v>
      </c>
      <c r="I74" s="12">
        <v>1</v>
      </c>
      <c r="J74" s="29"/>
      <c r="K74" s="39">
        <f t="shared" si="4"/>
        <v>0</v>
      </c>
      <c r="L74" s="30"/>
      <c r="M74" s="13">
        <f t="shared" si="0"/>
        <v>0</v>
      </c>
      <c r="N74" s="13">
        <f t="shared" si="1"/>
        <v>0</v>
      </c>
      <c r="O74" s="13">
        <f t="shared" si="2"/>
        <v>0</v>
      </c>
      <c r="P74" s="13">
        <f t="shared" si="8"/>
        <v>0</v>
      </c>
      <c r="Q74" s="14">
        <f t="shared" si="10"/>
        <v>0</v>
      </c>
    </row>
    <row r="75" spans="1:17" ht="36" customHeight="1" x14ac:dyDescent="0.2">
      <c r="A75" s="41">
        <v>38</v>
      </c>
      <c r="B75" s="36">
        <v>1</v>
      </c>
      <c r="C75" s="72" t="s">
        <v>85</v>
      </c>
      <c r="D75" s="65"/>
      <c r="E75" s="65"/>
      <c r="F75" s="73" t="s">
        <v>86</v>
      </c>
      <c r="G75" s="36" t="s">
        <v>24</v>
      </c>
      <c r="H75" s="36" t="s">
        <v>25</v>
      </c>
      <c r="I75" s="12">
        <v>1</v>
      </c>
      <c r="J75" s="29"/>
      <c r="K75" s="39">
        <f t="shared" si="4"/>
        <v>0</v>
      </c>
      <c r="L75" s="30"/>
      <c r="M75" s="13">
        <f t="shared" si="0"/>
        <v>0</v>
      </c>
      <c r="N75" s="13">
        <f t="shared" si="1"/>
        <v>0</v>
      </c>
      <c r="O75" s="13">
        <f t="shared" si="2"/>
        <v>0</v>
      </c>
      <c r="P75" s="13">
        <f t="shared" ref="P75:P106" si="11">I75*O75</f>
        <v>0</v>
      </c>
      <c r="Q75" s="117">
        <f t="shared" ref="Q75:Q77" si="12">P75+P76</f>
        <v>0</v>
      </c>
    </row>
    <row r="76" spans="1:17" ht="36" customHeight="1" x14ac:dyDescent="0.2">
      <c r="A76" s="42"/>
      <c r="B76" s="36">
        <v>2</v>
      </c>
      <c r="C76" s="65"/>
      <c r="D76" s="65"/>
      <c r="E76" s="65"/>
      <c r="F76" s="65"/>
      <c r="G76" s="36" t="s">
        <v>26</v>
      </c>
      <c r="H76" s="36" t="s">
        <v>27</v>
      </c>
      <c r="I76" s="12">
        <v>8</v>
      </c>
      <c r="J76" s="29"/>
      <c r="K76" s="39">
        <f t="shared" ref="K76:K89" si="13">J76*I76</f>
        <v>0</v>
      </c>
      <c r="L76" s="30"/>
      <c r="M76" s="13">
        <f t="shared" si="0"/>
        <v>0</v>
      </c>
      <c r="N76" s="13">
        <f t="shared" si="1"/>
        <v>0</v>
      </c>
      <c r="O76" s="13">
        <f t="shared" si="2"/>
        <v>0</v>
      </c>
      <c r="P76" s="13">
        <f t="shared" si="11"/>
        <v>0</v>
      </c>
      <c r="Q76" s="118"/>
    </row>
    <row r="77" spans="1:17" ht="36" customHeight="1" x14ac:dyDescent="0.2">
      <c r="A77" s="41">
        <v>39</v>
      </c>
      <c r="B77" s="36">
        <v>1</v>
      </c>
      <c r="C77" s="72" t="s">
        <v>87</v>
      </c>
      <c r="D77" s="65"/>
      <c r="E77" s="65"/>
      <c r="F77" s="73" t="s">
        <v>88</v>
      </c>
      <c r="G77" s="36" t="s">
        <v>24</v>
      </c>
      <c r="H77" s="36" t="s">
        <v>25</v>
      </c>
      <c r="I77" s="12">
        <v>1</v>
      </c>
      <c r="J77" s="29"/>
      <c r="K77" s="39">
        <f t="shared" si="13"/>
        <v>0</v>
      </c>
      <c r="L77" s="30"/>
      <c r="M77" s="13">
        <f t="shared" si="0"/>
        <v>0</v>
      </c>
      <c r="N77" s="13">
        <f t="shared" si="1"/>
        <v>0</v>
      </c>
      <c r="O77" s="13">
        <f t="shared" si="2"/>
        <v>0</v>
      </c>
      <c r="P77" s="13">
        <f t="shared" si="11"/>
        <v>0</v>
      </c>
      <c r="Q77" s="117">
        <f t="shared" si="12"/>
        <v>0</v>
      </c>
    </row>
    <row r="78" spans="1:17" ht="36" customHeight="1" x14ac:dyDescent="0.2">
      <c r="A78" s="42"/>
      <c r="B78" s="36">
        <v>2</v>
      </c>
      <c r="C78" s="65"/>
      <c r="D78" s="65"/>
      <c r="E78" s="65"/>
      <c r="F78" s="65"/>
      <c r="G78" s="36" t="s">
        <v>26</v>
      </c>
      <c r="H78" s="36" t="s">
        <v>27</v>
      </c>
      <c r="I78" s="12">
        <v>8</v>
      </c>
      <c r="J78" s="29"/>
      <c r="K78" s="39">
        <f t="shared" si="13"/>
        <v>0</v>
      </c>
      <c r="L78" s="30"/>
      <c r="M78" s="13">
        <f t="shared" si="0"/>
        <v>0</v>
      </c>
      <c r="N78" s="13">
        <f t="shared" si="1"/>
        <v>0</v>
      </c>
      <c r="O78" s="13">
        <f t="shared" si="2"/>
        <v>0</v>
      </c>
      <c r="P78" s="13">
        <f t="shared" si="11"/>
        <v>0</v>
      </c>
      <c r="Q78" s="118"/>
    </row>
    <row r="79" spans="1:17" ht="36" customHeight="1" x14ac:dyDescent="0.2">
      <c r="A79" s="33">
        <v>40</v>
      </c>
      <c r="B79" s="36">
        <v>1</v>
      </c>
      <c r="C79" s="72" t="s">
        <v>89</v>
      </c>
      <c r="D79" s="65"/>
      <c r="E79" s="65"/>
      <c r="F79" s="37" t="s">
        <v>90</v>
      </c>
      <c r="G79" s="36" t="s">
        <v>24</v>
      </c>
      <c r="H79" s="36" t="s">
        <v>25</v>
      </c>
      <c r="I79" s="12">
        <v>1</v>
      </c>
      <c r="J79" s="29"/>
      <c r="K79" s="39">
        <f t="shared" si="13"/>
        <v>0</v>
      </c>
      <c r="L79" s="30"/>
      <c r="M79" s="13">
        <f t="shared" si="0"/>
        <v>0</v>
      </c>
      <c r="N79" s="13">
        <f t="shared" si="1"/>
        <v>0</v>
      </c>
      <c r="O79" s="13">
        <f t="shared" si="2"/>
        <v>0</v>
      </c>
      <c r="P79" s="13">
        <f t="shared" si="11"/>
        <v>0</v>
      </c>
      <c r="Q79" s="14">
        <f t="shared" ref="Q79:Q89" si="14">P79</f>
        <v>0</v>
      </c>
    </row>
    <row r="80" spans="1:17" ht="36" customHeight="1" x14ac:dyDescent="0.2">
      <c r="A80" s="33">
        <v>41</v>
      </c>
      <c r="B80" s="36">
        <v>1</v>
      </c>
      <c r="C80" s="72" t="s">
        <v>91</v>
      </c>
      <c r="D80" s="65"/>
      <c r="E80" s="65"/>
      <c r="F80" s="37" t="s">
        <v>92</v>
      </c>
      <c r="G80" s="36" t="s">
        <v>24</v>
      </c>
      <c r="H80" s="36" t="s">
        <v>25</v>
      </c>
      <c r="I80" s="12">
        <v>1</v>
      </c>
      <c r="J80" s="29"/>
      <c r="K80" s="39">
        <f t="shared" si="13"/>
        <v>0</v>
      </c>
      <c r="L80" s="30"/>
      <c r="M80" s="13">
        <f t="shared" si="0"/>
        <v>0</v>
      </c>
      <c r="N80" s="13">
        <f t="shared" si="1"/>
        <v>0</v>
      </c>
      <c r="O80" s="13">
        <f t="shared" si="2"/>
        <v>0</v>
      </c>
      <c r="P80" s="13">
        <f t="shared" si="11"/>
        <v>0</v>
      </c>
      <c r="Q80" s="14">
        <f t="shared" si="14"/>
        <v>0</v>
      </c>
    </row>
    <row r="81" spans="1:18" ht="36" customHeight="1" x14ac:dyDescent="0.2">
      <c r="A81" s="33">
        <v>42</v>
      </c>
      <c r="B81" s="36">
        <v>1</v>
      </c>
      <c r="C81" s="72" t="s">
        <v>93</v>
      </c>
      <c r="D81" s="65"/>
      <c r="E81" s="65"/>
      <c r="F81" s="37" t="s">
        <v>94</v>
      </c>
      <c r="G81" s="36" t="s">
        <v>24</v>
      </c>
      <c r="H81" s="36" t="s">
        <v>25</v>
      </c>
      <c r="I81" s="12">
        <v>1</v>
      </c>
      <c r="J81" s="29"/>
      <c r="K81" s="39">
        <f t="shared" si="13"/>
        <v>0</v>
      </c>
      <c r="L81" s="30"/>
      <c r="M81" s="13">
        <f t="shared" si="0"/>
        <v>0</v>
      </c>
      <c r="N81" s="13">
        <f t="shared" si="1"/>
        <v>0</v>
      </c>
      <c r="O81" s="13">
        <f t="shared" si="2"/>
        <v>0</v>
      </c>
      <c r="P81" s="13">
        <f t="shared" si="11"/>
        <v>0</v>
      </c>
      <c r="Q81" s="14">
        <f t="shared" si="14"/>
        <v>0</v>
      </c>
    </row>
    <row r="82" spans="1:18" ht="36" customHeight="1" x14ac:dyDescent="0.2">
      <c r="A82" s="33">
        <v>43</v>
      </c>
      <c r="B82" s="36">
        <v>1</v>
      </c>
      <c r="C82" s="72" t="s">
        <v>95</v>
      </c>
      <c r="D82" s="65"/>
      <c r="E82" s="65"/>
      <c r="F82" s="37" t="s">
        <v>96</v>
      </c>
      <c r="G82" s="36" t="s">
        <v>24</v>
      </c>
      <c r="H82" s="36" t="s">
        <v>25</v>
      </c>
      <c r="I82" s="12">
        <v>1</v>
      </c>
      <c r="J82" s="29"/>
      <c r="K82" s="39">
        <f t="shared" si="13"/>
        <v>0</v>
      </c>
      <c r="L82" s="30"/>
      <c r="M82" s="13">
        <f t="shared" si="0"/>
        <v>0</v>
      </c>
      <c r="N82" s="13">
        <f t="shared" si="1"/>
        <v>0</v>
      </c>
      <c r="O82" s="13">
        <f t="shared" si="2"/>
        <v>0</v>
      </c>
      <c r="P82" s="13">
        <f t="shared" si="11"/>
        <v>0</v>
      </c>
      <c r="Q82" s="14">
        <f t="shared" si="14"/>
        <v>0</v>
      </c>
    </row>
    <row r="83" spans="1:18" ht="36" customHeight="1" x14ac:dyDescent="0.2">
      <c r="A83" s="33">
        <v>44</v>
      </c>
      <c r="B83" s="36">
        <v>1</v>
      </c>
      <c r="C83" s="72" t="s">
        <v>97</v>
      </c>
      <c r="D83" s="65"/>
      <c r="E83" s="65"/>
      <c r="F83" s="37" t="s">
        <v>98</v>
      </c>
      <c r="G83" s="36" t="s">
        <v>24</v>
      </c>
      <c r="H83" s="36" t="s">
        <v>25</v>
      </c>
      <c r="I83" s="12">
        <v>1</v>
      </c>
      <c r="J83" s="29"/>
      <c r="K83" s="39">
        <f t="shared" si="13"/>
        <v>0</v>
      </c>
      <c r="L83" s="30"/>
      <c r="M83" s="13">
        <f t="shared" si="0"/>
        <v>0</v>
      </c>
      <c r="N83" s="13">
        <f t="shared" si="1"/>
        <v>0</v>
      </c>
      <c r="O83" s="13">
        <f t="shared" si="2"/>
        <v>0</v>
      </c>
      <c r="P83" s="13">
        <f t="shared" si="11"/>
        <v>0</v>
      </c>
      <c r="Q83" s="14">
        <f t="shared" si="14"/>
        <v>0</v>
      </c>
    </row>
    <row r="84" spans="1:18" ht="36" customHeight="1" x14ac:dyDescent="0.2">
      <c r="A84" s="33">
        <v>45</v>
      </c>
      <c r="B84" s="36">
        <v>1</v>
      </c>
      <c r="C84" s="72" t="s">
        <v>99</v>
      </c>
      <c r="D84" s="65"/>
      <c r="E84" s="65"/>
      <c r="F84" s="37" t="s">
        <v>100</v>
      </c>
      <c r="G84" s="36" t="s">
        <v>24</v>
      </c>
      <c r="H84" s="36" t="s">
        <v>25</v>
      </c>
      <c r="I84" s="12">
        <v>1</v>
      </c>
      <c r="J84" s="29"/>
      <c r="K84" s="39">
        <f t="shared" si="13"/>
        <v>0</v>
      </c>
      <c r="L84" s="30"/>
      <c r="M84" s="13">
        <f t="shared" si="0"/>
        <v>0</v>
      </c>
      <c r="N84" s="13">
        <f t="shared" si="1"/>
        <v>0</v>
      </c>
      <c r="O84" s="13">
        <f t="shared" si="2"/>
        <v>0</v>
      </c>
      <c r="P84" s="13">
        <f t="shared" si="11"/>
        <v>0</v>
      </c>
      <c r="Q84" s="14">
        <f t="shared" si="14"/>
        <v>0</v>
      </c>
    </row>
    <row r="85" spans="1:18" ht="36" customHeight="1" x14ac:dyDescent="0.2">
      <c r="A85" s="33">
        <v>46</v>
      </c>
      <c r="B85" s="36">
        <v>1</v>
      </c>
      <c r="C85" s="72" t="s">
        <v>101</v>
      </c>
      <c r="D85" s="65"/>
      <c r="E85" s="65"/>
      <c r="F85" s="37" t="s">
        <v>102</v>
      </c>
      <c r="G85" s="36" t="s">
        <v>24</v>
      </c>
      <c r="H85" s="36" t="s">
        <v>25</v>
      </c>
      <c r="I85" s="12">
        <v>1</v>
      </c>
      <c r="J85" s="29"/>
      <c r="K85" s="39">
        <f t="shared" si="13"/>
        <v>0</v>
      </c>
      <c r="L85" s="30"/>
      <c r="M85" s="13">
        <f t="shared" si="0"/>
        <v>0</v>
      </c>
      <c r="N85" s="13">
        <f t="shared" si="1"/>
        <v>0</v>
      </c>
      <c r="O85" s="13">
        <f t="shared" si="2"/>
        <v>0</v>
      </c>
      <c r="P85" s="13">
        <f t="shared" si="11"/>
        <v>0</v>
      </c>
      <c r="Q85" s="14">
        <f t="shared" si="14"/>
        <v>0</v>
      </c>
    </row>
    <row r="86" spans="1:18" ht="36" customHeight="1" x14ac:dyDescent="0.2">
      <c r="A86" s="33">
        <v>47</v>
      </c>
      <c r="B86" s="36">
        <v>1</v>
      </c>
      <c r="C86" s="72" t="s">
        <v>95</v>
      </c>
      <c r="D86" s="65"/>
      <c r="E86" s="65"/>
      <c r="F86" s="37" t="s">
        <v>103</v>
      </c>
      <c r="G86" s="36" t="s">
        <v>24</v>
      </c>
      <c r="H86" s="36" t="s">
        <v>25</v>
      </c>
      <c r="I86" s="12">
        <v>1</v>
      </c>
      <c r="J86" s="29"/>
      <c r="K86" s="39">
        <f t="shared" si="13"/>
        <v>0</v>
      </c>
      <c r="L86" s="30"/>
      <c r="M86" s="13">
        <f t="shared" si="0"/>
        <v>0</v>
      </c>
      <c r="N86" s="13">
        <f t="shared" si="1"/>
        <v>0</v>
      </c>
      <c r="O86" s="13">
        <f t="shared" si="2"/>
        <v>0</v>
      </c>
      <c r="P86" s="13">
        <f t="shared" si="11"/>
        <v>0</v>
      </c>
      <c r="Q86" s="14">
        <f t="shared" si="14"/>
        <v>0</v>
      </c>
    </row>
    <row r="87" spans="1:18" ht="36" customHeight="1" x14ac:dyDescent="0.2">
      <c r="A87" s="33">
        <v>48</v>
      </c>
      <c r="B87" s="36">
        <v>1</v>
      </c>
      <c r="C87" s="72" t="s">
        <v>104</v>
      </c>
      <c r="D87" s="65"/>
      <c r="E87" s="65"/>
      <c r="F87" s="37" t="s">
        <v>105</v>
      </c>
      <c r="G87" s="36" t="s">
        <v>24</v>
      </c>
      <c r="H87" s="36" t="s">
        <v>25</v>
      </c>
      <c r="I87" s="12">
        <v>1</v>
      </c>
      <c r="J87" s="29"/>
      <c r="K87" s="39">
        <f t="shared" si="13"/>
        <v>0</v>
      </c>
      <c r="L87" s="30"/>
      <c r="M87" s="13">
        <f t="shared" si="0"/>
        <v>0</v>
      </c>
      <c r="N87" s="13">
        <f t="shared" si="1"/>
        <v>0</v>
      </c>
      <c r="O87" s="13">
        <f t="shared" si="2"/>
        <v>0</v>
      </c>
      <c r="P87" s="13">
        <f t="shared" si="11"/>
        <v>0</v>
      </c>
      <c r="Q87" s="14">
        <f t="shared" si="14"/>
        <v>0</v>
      </c>
    </row>
    <row r="88" spans="1:18" ht="36" customHeight="1" x14ac:dyDescent="0.2">
      <c r="A88" s="33">
        <v>49</v>
      </c>
      <c r="B88" s="36">
        <v>1</v>
      </c>
      <c r="C88" s="72" t="s">
        <v>106</v>
      </c>
      <c r="D88" s="65"/>
      <c r="E88" s="65"/>
      <c r="F88" s="37" t="s">
        <v>107</v>
      </c>
      <c r="G88" s="36" t="s">
        <v>24</v>
      </c>
      <c r="H88" s="36" t="s">
        <v>25</v>
      </c>
      <c r="I88" s="12">
        <v>1</v>
      </c>
      <c r="J88" s="29"/>
      <c r="K88" s="39">
        <f t="shared" si="13"/>
        <v>0</v>
      </c>
      <c r="L88" s="30"/>
      <c r="M88" s="13">
        <f t="shared" si="0"/>
        <v>0</v>
      </c>
      <c r="N88" s="13">
        <f t="shared" si="1"/>
        <v>0</v>
      </c>
      <c r="O88" s="13">
        <f t="shared" si="2"/>
        <v>0</v>
      </c>
      <c r="P88" s="13">
        <f t="shared" si="11"/>
        <v>0</v>
      </c>
      <c r="Q88" s="14">
        <f t="shared" si="14"/>
        <v>0</v>
      </c>
    </row>
    <row r="89" spans="1:18" ht="36" customHeight="1" x14ac:dyDescent="0.2">
      <c r="A89" s="33">
        <v>50</v>
      </c>
      <c r="B89" s="36">
        <v>1</v>
      </c>
      <c r="C89" s="72" t="s">
        <v>108</v>
      </c>
      <c r="D89" s="65"/>
      <c r="E89" s="65"/>
      <c r="F89" s="37" t="s">
        <v>109</v>
      </c>
      <c r="G89" s="36" t="s">
        <v>24</v>
      </c>
      <c r="H89" s="36" t="s">
        <v>25</v>
      </c>
      <c r="I89" s="12">
        <v>1</v>
      </c>
      <c r="J89" s="29"/>
      <c r="K89" s="39">
        <f t="shared" si="13"/>
        <v>0</v>
      </c>
      <c r="L89" s="30"/>
      <c r="M89" s="13">
        <f t="shared" si="0"/>
        <v>0</v>
      </c>
      <c r="N89" s="13">
        <f t="shared" si="1"/>
        <v>0</v>
      </c>
      <c r="O89" s="13">
        <f t="shared" si="2"/>
        <v>0</v>
      </c>
      <c r="P89" s="13">
        <f t="shared" si="11"/>
        <v>0</v>
      </c>
      <c r="Q89" s="14">
        <f t="shared" si="14"/>
        <v>0</v>
      </c>
    </row>
    <row r="90" spans="1:18" ht="36" customHeight="1" x14ac:dyDescent="0.2">
      <c r="A90" s="41">
        <v>51</v>
      </c>
      <c r="B90" s="36">
        <v>1</v>
      </c>
      <c r="C90" s="72" t="s">
        <v>38</v>
      </c>
      <c r="D90" s="65"/>
      <c r="E90" s="65"/>
      <c r="F90" s="73" t="s">
        <v>110</v>
      </c>
      <c r="G90" s="36" t="s">
        <v>24</v>
      </c>
      <c r="H90" s="36" t="s">
        <v>25</v>
      </c>
      <c r="I90" s="12">
        <v>1</v>
      </c>
      <c r="J90" s="29"/>
      <c r="K90" s="39">
        <f>J90*I90</f>
        <v>0</v>
      </c>
      <c r="L90" s="30"/>
      <c r="M90" s="13">
        <f t="shared" si="0"/>
        <v>0</v>
      </c>
      <c r="N90" s="13">
        <f t="shared" si="1"/>
        <v>0</v>
      </c>
      <c r="O90" s="13">
        <f t="shared" si="2"/>
        <v>0</v>
      </c>
      <c r="P90" s="13">
        <f t="shared" si="11"/>
        <v>0</v>
      </c>
      <c r="Q90" s="117">
        <f>P90+P91</f>
        <v>0</v>
      </c>
    </row>
    <row r="91" spans="1:18" ht="50.25" customHeight="1" thickBot="1" x14ac:dyDescent="0.25">
      <c r="A91" s="44"/>
      <c r="B91" s="15">
        <v>2</v>
      </c>
      <c r="C91" s="99"/>
      <c r="D91" s="99"/>
      <c r="E91" s="99"/>
      <c r="F91" s="99"/>
      <c r="G91" s="15" t="s">
        <v>26</v>
      </c>
      <c r="H91" s="15" t="s">
        <v>27</v>
      </c>
      <c r="I91" s="16">
        <v>200</v>
      </c>
      <c r="J91" s="31"/>
      <c r="K91" s="40">
        <f>J91*I91</f>
        <v>0</v>
      </c>
      <c r="L91" s="32"/>
      <c r="M91" s="17">
        <f t="shared" si="0"/>
        <v>0</v>
      </c>
      <c r="N91" s="17">
        <f t="shared" si="1"/>
        <v>0</v>
      </c>
      <c r="O91" s="17">
        <f t="shared" si="2"/>
        <v>0</v>
      </c>
      <c r="P91" s="17">
        <f t="shared" si="11"/>
        <v>0</v>
      </c>
      <c r="Q91" s="119"/>
    </row>
    <row r="92" spans="1:18" ht="6" customHeight="1" thickBot="1" x14ac:dyDescent="0.25"/>
    <row r="93" spans="1:18" ht="33.75" customHeight="1" x14ac:dyDescent="0.2">
      <c r="A93" s="100" t="s">
        <v>111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7"/>
      <c r="N93" s="18"/>
      <c r="O93" s="109">
        <f>SUM(K11:K91)</f>
        <v>0</v>
      </c>
      <c r="P93" s="110"/>
      <c r="Q93" s="105"/>
      <c r="R93" s="19"/>
    </row>
    <row r="94" spans="1:18" ht="33.75" customHeight="1" thickBot="1" x14ac:dyDescent="0.25">
      <c r="A94" s="101" t="s">
        <v>112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9"/>
      <c r="N94" s="20"/>
      <c r="O94" s="111">
        <f>SUM(N11:N91)</f>
        <v>0</v>
      </c>
      <c r="P94" s="112"/>
      <c r="Q94" s="113"/>
    </row>
    <row r="95" spans="1:18" ht="6" customHeight="1" thickBot="1" x14ac:dyDescent="0.25">
      <c r="A95" s="21"/>
    </row>
    <row r="96" spans="1:18" ht="33.75" customHeight="1" thickBot="1" x14ac:dyDescent="0.25">
      <c r="A96" s="87" t="s">
        <v>113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9"/>
      <c r="N96" s="22"/>
      <c r="O96" s="114">
        <f>O93+O94</f>
        <v>0</v>
      </c>
      <c r="P96" s="115"/>
      <c r="Q96" s="116"/>
    </row>
    <row r="97" spans="1:17" ht="6.95" customHeight="1" thickBot="1" x14ac:dyDescent="0.25"/>
    <row r="98" spans="1:17" ht="33.75" customHeight="1" thickBot="1" x14ac:dyDescent="0.25">
      <c r="A98" s="87" t="s">
        <v>114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9"/>
      <c r="N98" s="22"/>
      <c r="O98" s="114">
        <f>O96*12</f>
        <v>0</v>
      </c>
      <c r="P98" s="115"/>
      <c r="Q98" s="116"/>
    </row>
    <row r="99" spans="1:17" ht="6.95" customHeight="1" thickBot="1" x14ac:dyDescent="0.25"/>
    <row r="100" spans="1:17" ht="69" customHeight="1" thickBot="1" x14ac:dyDescent="0.25">
      <c r="A100" s="83" t="s">
        <v>115</v>
      </c>
      <c r="B100" s="84"/>
      <c r="C100" s="84"/>
      <c r="D100" s="84"/>
      <c r="E100" s="85"/>
      <c r="F100" s="102"/>
      <c r="G100" s="103"/>
      <c r="H100" s="103"/>
      <c r="I100" s="103"/>
      <c r="J100" s="103"/>
      <c r="K100" s="104"/>
      <c r="L100" s="86" t="s">
        <v>116</v>
      </c>
      <c r="M100" s="85"/>
      <c r="N100" s="22"/>
      <c r="O100" s="114">
        <f>O98*3</f>
        <v>0</v>
      </c>
      <c r="P100" s="115"/>
      <c r="Q100" s="116"/>
    </row>
    <row r="101" spans="1:17" ht="6" customHeight="1" x14ac:dyDescent="0.2">
      <c r="A101" s="23"/>
    </row>
    <row r="102" spans="1:17" ht="6" customHeight="1" thickBot="1" x14ac:dyDescent="0.25">
      <c r="A102" s="23"/>
    </row>
    <row r="103" spans="1:17" ht="15" customHeight="1" x14ac:dyDescent="0.2">
      <c r="A103" s="74"/>
      <c r="B103" s="75"/>
      <c r="C103" s="75"/>
      <c r="D103" s="75"/>
      <c r="E103" s="75"/>
      <c r="F103" s="75"/>
      <c r="G103" s="75"/>
      <c r="H103" s="75"/>
      <c r="I103" s="75"/>
      <c r="J103" s="76"/>
      <c r="K103" s="24"/>
      <c r="L103" s="90" t="s">
        <v>117</v>
      </c>
      <c r="M103" s="91"/>
      <c r="N103" s="91"/>
      <c r="O103" s="91"/>
      <c r="P103" s="91"/>
      <c r="Q103" s="92"/>
    </row>
    <row r="104" spans="1:17" ht="15" customHeight="1" x14ac:dyDescent="0.2">
      <c r="A104" s="77"/>
      <c r="B104" s="78"/>
      <c r="C104" s="78"/>
      <c r="D104" s="78"/>
      <c r="E104" s="78"/>
      <c r="F104" s="78"/>
      <c r="G104" s="78"/>
      <c r="H104" s="78"/>
      <c r="I104" s="78"/>
      <c r="J104" s="79"/>
      <c r="K104" s="25"/>
      <c r="L104" s="93"/>
      <c r="M104" s="94"/>
      <c r="N104" s="94"/>
      <c r="O104" s="94"/>
      <c r="P104" s="94"/>
      <c r="Q104" s="95"/>
    </row>
    <row r="105" spans="1:17" ht="15" customHeight="1" x14ac:dyDescent="0.2">
      <c r="A105" s="77"/>
      <c r="B105" s="78"/>
      <c r="C105" s="78"/>
      <c r="D105" s="78"/>
      <c r="E105" s="78"/>
      <c r="F105" s="78"/>
      <c r="G105" s="78"/>
      <c r="H105" s="78"/>
      <c r="I105" s="78"/>
      <c r="J105" s="79"/>
      <c r="K105" s="25"/>
      <c r="L105" s="93"/>
      <c r="M105" s="94"/>
      <c r="N105" s="94"/>
      <c r="O105" s="94"/>
      <c r="P105" s="94"/>
      <c r="Q105" s="95"/>
    </row>
    <row r="106" spans="1:17" ht="15" customHeight="1" x14ac:dyDescent="0.2">
      <c r="A106" s="77"/>
      <c r="B106" s="78"/>
      <c r="C106" s="78"/>
      <c r="D106" s="78"/>
      <c r="E106" s="78"/>
      <c r="F106" s="78"/>
      <c r="G106" s="78"/>
      <c r="H106" s="78"/>
      <c r="I106" s="78"/>
      <c r="J106" s="79"/>
      <c r="K106" s="25"/>
      <c r="L106" s="93"/>
      <c r="M106" s="94"/>
      <c r="N106" s="94"/>
      <c r="O106" s="94"/>
      <c r="P106" s="94"/>
      <c r="Q106" s="95"/>
    </row>
    <row r="107" spans="1:17" ht="15" customHeight="1" thickBot="1" x14ac:dyDescent="0.25">
      <c r="A107" s="80"/>
      <c r="B107" s="81"/>
      <c r="C107" s="81"/>
      <c r="D107" s="81"/>
      <c r="E107" s="81"/>
      <c r="F107" s="81"/>
      <c r="G107" s="81"/>
      <c r="H107" s="81"/>
      <c r="I107" s="81"/>
      <c r="J107" s="82"/>
      <c r="K107" s="26"/>
      <c r="L107" s="96"/>
      <c r="M107" s="97"/>
      <c r="N107" s="97"/>
      <c r="O107" s="97"/>
      <c r="P107" s="97"/>
      <c r="Q107" s="98"/>
    </row>
    <row r="108" spans="1:17" ht="15.75" customHeight="1" x14ac:dyDescent="0.2"/>
  </sheetData>
  <sheetProtection algorithmName="SHA-512" hashValue="00wVUbcGHdchLl7Dq+k2jlfYkyYJ3N0hyP5qnqXTmBgMBVl42Xq43DyVDv/8pF40R0lpoPlTFWi0Kzt5SlshYg==" saltValue="pdRWdRLTO3GDgLPBGdkmlA==" spinCount="100000" sheet="1" objects="1" scenarios="1" selectLockedCells="1"/>
  <mergeCells count="170">
    <mergeCell ref="Q62:Q63"/>
    <mergeCell ref="Q64:Q65"/>
    <mergeCell ref="Q75:Q76"/>
    <mergeCell ref="Q77:Q78"/>
    <mergeCell ref="Q90:Q91"/>
    <mergeCell ref="Q43:Q44"/>
    <mergeCell ref="Q45:Q46"/>
    <mergeCell ref="Q47:Q48"/>
    <mergeCell ref="Q49:Q50"/>
    <mergeCell ref="Q51:Q52"/>
    <mergeCell ref="Q53:Q54"/>
    <mergeCell ref="Q55:Q56"/>
    <mergeCell ref="Q58:Q59"/>
    <mergeCell ref="Q60:Q61"/>
    <mergeCell ref="Q11:Q12"/>
    <mergeCell ref="O5:Q5"/>
    <mergeCell ref="O6:Q6"/>
    <mergeCell ref="O7:Q7"/>
    <mergeCell ref="O93:Q93"/>
    <mergeCell ref="O94:Q94"/>
    <mergeCell ref="O96:Q96"/>
    <mergeCell ref="O98:Q98"/>
    <mergeCell ref="O100:Q100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Q33:Q34"/>
    <mergeCell ref="Q35:Q36"/>
    <mergeCell ref="Q37:Q38"/>
    <mergeCell ref="Q39:Q40"/>
    <mergeCell ref="Q41:Q42"/>
    <mergeCell ref="C79:E79"/>
    <mergeCell ref="C80:E80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60:E61"/>
    <mergeCell ref="F60:F61"/>
    <mergeCell ref="C62:E63"/>
    <mergeCell ref="F62:F63"/>
    <mergeCell ref="C64:E65"/>
    <mergeCell ref="F64:F65"/>
    <mergeCell ref="C75:E76"/>
    <mergeCell ref="F75:F76"/>
    <mergeCell ref="C77:E78"/>
    <mergeCell ref="F77:F78"/>
    <mergeCell ref="F49:F50"/>
    <mergeCell ref="C51:E52"/>
    <mergeCell ref="F51:F52"/>
    <mergeCell ref="F53:F54"/>
    <mergeCell ref="C53:E54"/>
    <mergeCell ref="C55:E56"/>
    <mergeCell ref="F55:F56"/>
    <mergeCell ref="C57:E57"/>
    <mergeCell ref="C58:E59"/>
    <mergeCell ref="F58:F59"/>
    <mergeCell ref="A103:J107"/>
    <mergeCell ref="A100:E100"/>
    <mergeCell ref="L100:M100"/>
    <mergeCell ref="A96:M96"/>
    <mergeCell ref="A98:M98"/>
    <mergeCell ref="L103:Q107"/>
    <mergeCell ref="C82:E82"/>
    <mergeCell ref="C83:E83"/>
    <mergeCell ref="C84:E84"/>
    <mergeCell ref="C85:E85"/>
    <mergeCell ref="C86:E86"/>
    <mergeCell ref="C87:E87"/>
    <mergeCell ref="C88:E88"/>
    <mergeCell ref="C89:E89"/>
    <mergeCell ref="C90:E91"/>
    <mergeCell ref="F90:F91"/>
    <mergeCell ref="A93:M93"/>
    <mergeCell ref="A94:M94"/>
    <mergeCell ref="F100:K100"/>
    <mergeCell ref="C27:E28"/>
    <mergeCell ref="F27:F28"/>
    <mergeCell ref="C29:E30"/>
    <mergeCell ref="F29:F30"/>
    <mergeCell ref="C45:E46"/>
    <mergeCell ref="F45:F46"/>
    <mergeCell ref="C81:E81"/>
    <mergeCell ref="C31:E32"/>
    <mergeCell ref="F31:F32"/>
    <mergeCell ref="C33:E34"/>
    <mergeCell ref="F33:F34"/>
    <mergeCell ref="C35:E36"/>
    <mergeCell ref="F35:F36"/>
    <mergeCell ref="F37:F38"/>
    <mergeCell ref="C37:E38"/>
    <mergeCell ref="C39:E40"/>
    <mergeCell ref="F39:F40"/>
    <mergeCell ref="C41:E42"/>
    <mergeCell ref="F41:F42"/>
    <mergeCell ref="C43:E44"/>
    <mergeCell ref="F43:F44"/>
    <mergeCell ref="C47:E48"/>
    <mergeCell ref="F47:F48"/>
    <mergeCell ref="C49:E50"/>
    <mergeCell ref="C15:E16"/>
    <mergeCell ref="C17:E18"/>
    <mergeCell ref="C19:E20"/>
    <mergeCell ref="F19:F20"/>
    <mergeCell ref="C21:E22"/>
    <mergeCell ref="F21:F22"/>
    <mergeCell ref="F23:F24"/>
    <mergeCell ref="C23:E24"/>
    <mergeCell ref="C25:E26"/>
    <mergeCell ref="F25:F26"/>
    <mergeCell ref="A19:A20"/>
    <mergeCell ref="A21:A22"/>
    <mergeCell ref="A23:A24"/>
    <mergeCell ref="A25:A26"/>
    <mergeCell ref="A5:C5"/>
    <mergeCell ref="D5:J5"/>
    <mergeCell ref="L5:M5"/>
    <mergeCell ref="A6:C6"/>
    <mergeCell ref="D6:J6"/>
    <mergeCell ref="L6:M6"/>
    <mergeCell ref="A7:C7"/>
    <mergeCell ref="D7:J7"/>
    <mergeCell ref="L7:M7"/>
    <mergeCell ref="C9:E9"/>
    <mergeCell ref="A10:P10"/>
    <mergeCell ref="C11:E12"/>
    <mergeCell ref="F11:F12"/>
    <mergeCell ref="A11:A12"/>
    <mergeCell ref="A13:A14"/>
    <mergeCell ref="C13:E14"/>
    <mergeCell ref="F13:F14"/>
    <mergeCell ref="A15:A16"/>
    <mergeCell ref="F15:F16"/>
    <mergeCell ref="F17:F18"/>
    <mergeCell ref="A27:A28"/>
    <mergeCell ref="A29:A30"/>
    <mergeCell ref="A31:A32"/>
    <mergeCell ref="A33:A34"/>
    <mergeCell ref="A2:Q3"/>
    <mergeCell ref="A75:A76"/>
    <mergeCell ref="A77:A78"/>
    <mergeCell ref="A90:A91"/>
    <mergeCell ref="A45:A46"/>
    <mergeCell ref="A47:A48"/>
    <mergeCell ref="A49:A50"/>
    <mergeCell ref="A51:A52"/>
    <mergeCell ref="A53:A54"/>
    <mergeCell ref="A55:A56"/>
    <mergeCell ref="A35:A36"/>
    <mergeCell ref="A37:A38"/>
    <mergeCell ref="A39:A40"/>
    <mergeCell ref="A41:A42"/>
    <mergeCell ref="A43:A44"/>
    <mergeCell ref="A58:A59"/>
    <mergeCell ref="A60:A61"/>
    <mergeCell ref="A62:A63"/>
    <mergeCell ref="A64:A65"/>
    <mergeCell ref="A17:A18"/>
  </mergeCells>
  <dataValidations count="1">
    <dataValidation type="decimal" allowBlank="1" showInputMessage="1" showErrorMessage="1" prompt="ALERTA - EN ESTA CELDA SOLO ES PERMITIDO DÍGITOS NUMÉRICOS" sqref="J11:L9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" footer="0"/>
  <pageSetup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17" ma:contentTypeDescription="Create a new document." ma:contentTypeScope="" ma:versionID="c7c429705db92ae53e656c41004219b8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ee4b708de8864aea07628d141eb71bbf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Alicia Tejada C.</DisplayName>
        <AccountId>934</AccountId>
        <AccountType/>
      </UserInfo>
      <UserInfo>
        <DisplayName>Carmen G. Camilo U.</DisplayName>
        <AccountId>968</AccountId>
        <AccountType/>
      </UserInfo>
      <UserInfo>
        <DisplayName>Yantia M. Pascual</DisplayName>
        <AccountId>1018</AccountId>
        <AccountType/>
      </UserInfo>
      <UserInfo>
        <DisplayName>Sofia Romero R.</DisplayName>
        <AccountId>1164</AccountId>
        <AccountType/>
      </UserInfo>
      <UserInfo>
        <DisplayName>Argelis R. Olivero R.</DisplayName>
        <AccountId>1529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79A7999-0FFD-4359-B4FE-7B66E770E9D6}"/>
</file>

<file path=customXml/itemProps2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6F4455-11F5-48A6-9949-5A7B423CCF7C}">
  <ds:schemaRefs>
    <ds:schemaRef ds:uri="http://purl.org/dc/elements/1.1/"/>
    <ds:schemaRef ds:uri="209cd0db-1aa9-466c-8933-4493a1504f63"/>
    <ds:schemaRef ds:uri="caf61add-cf15-4341-ad7c-3bb05f38d729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Richard A. Gomez</cp:lastModifiedBy>
  <cp:revision/>
  <cp:lastPrinted>2022-02-08T14:20:38Z</cp:lastPrinted>
  <dcterms:created xsi:type="dcterms:W3CDTF">2022-01-26T17:17:44Z</dcterms:created>
  <dcterms:modified xsi:type="dcterms:W3CDTF">2022-02-08T14:35:15Z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